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C0120E-48F7-43F4-9899-64630EBAD80A}" xr6:coauthVersionLast="47" xr6:coauthVersionMax="47" xr10:uidLastSave="{00000000-0000-0000-0000-000000000000}"/>
  <bookViews>
    <workbookView xWindow="-108" yWindow="-108" windowWidth="23256" windowHeight="12456" tabRatio="810" xr2:uid="{AD45008F-7270-4353-AB5A-CE7F02D00899}"/>
  </bookViews>
  <sheets>
    <sheet name="CALCOLI Regole" sheetId="11" r:id="rId1"/>
    <sheet name="EX01" sheetId="1" r:id="rId2"/>
    <sheet name="EX02" sheetId="2" r:id="rId3"/>
    <sheet name="EX03" sheetId="3" r:id="rId4"/>
    <sheet name="EX04" sheetId="4" r:id="rId5"/>
    <sheet name="EX05" sheetId="5" r:id="rId6"/>
    <sheet name="EX06" sheetId="6" r:id="rId7"/>
    <sheet name="EX07" sheetId="7" r:id="rId8"/>
    <sheet name="EX08" sheetId="8" r:id="rId9"/>
    <sheet name="Operazioni" sheetId="9" r:id="rId10"/>
    <sheet name="Radici-N.Romani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E18" i="5"/>
  <c r="C18" i="5"/>
  <c r="B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  <author>AlexBevil</author>
  </authors>
  <commentList>
    <comment ref="F3" authorId="0" shapeId="0" xr:uid="{1A59A45E-4425-4E54-96B8-AD8476CFBB7B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Calcolare il totale degli articoli venduti per tipologia </t>
        </r>
        <r>
          <rPr>
            <b/>
            <sz val="9"/>
            <color indexed="81"/>
            <rFont val="Tahoma"/>
            <family val="2"/>
          </rPr>
          <t>[SOMMA]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 xr:uid="{D693CFA2-0127-40C1-A507-685A560392A9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Calcolare il ricavo come prodotto tra totale e prezzo unitario </t>
        </r>
        <r>
          <rPr>
            <b/>
            <sz val="9"/>
            <color indexed="81"/>
            <rFont val="Tahoma"/>
            <family val="2"/>
          </rPr>
          <t>[MOLTIPLICAZIONE]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3BB9EA2D-F8D0-4110-ABEA-FAB0F2B6410E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Calcolare l'Iva sul ricavo </t>
        </r>
        <r>
          <rPr>
            <b/>
            <sz val="9"/>
            <color indexed="81"/>
            <rFont val="Tahoma"/>
            <family val="2"/>
          </rPr>
          <t>[DIVISIONE]
Ricavo/100*Iva</t>
        </r>
      </text>
    </comment>
    <comment ref="M3" authorId="0" shapeId="0" xr:uid="{B65846F2-F302-446F-93AE-6198BD884B91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Calcolare il Ricavo Netto  come sottrazione tra RicavoIva e Valore Provvigione </t>
        </r>
        <r>
          <rPr>
            <b/>
            <sz val="9"/>
            <color indexed="81"/>
            <rFont val="Tahoma"/>
            <family val="2"/>
          </rPr>
          <t>[SOTTRAZIONE]</t>
        </r>
      </text>
    </comment>
    <comment ref="A11" authorId="1" shapeId="0" xr:uid="{375D0F01-CE34-402F-8996-27457FCD9689}">
      <text>
        <r>
          <rPr>
            <b/>
            <sz val="9"/>
            <color indexed="81"/>
            <rFont val="Tahoma"/>
            <family val="2"/>
          </rPr>
          <t>AlexBevil:</t>
        </r>
        <r>
          <rPr>
            <sz val="9"/>
            <color indexed="81"/>
            <rFont val="Tahoma"/>
            <family val="2"/>
          </rPr>
          <t xml:space="preserve">
Calcolare la somma dei prodotti venduti per trimestre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Bevilacqua</author>
  </authors>
  <commentList>
    <comment ref="B1" authorId="0" shapeId="0" xr:uid="{F98CA863-BF84-4E99-81F6-06190F79270D}">
      <text>
        <r>
          <rPr>
            <b/>
            <sz val="9"/>
            <color indexed="81"/>
            <rFont val="Tahoma"/>
            <charset val="1"/>
          </rPr>
          <t>Alessandro Bevilacqua:</t>
        </r>
        <r>
          <rPr>
            <sz val="9"/>
            <color indexed="81"/>
            <rFont val="Tahoma"/>
            <charset val="1"/>
          </rPr>
          <t xml:space="preserve">
=RADQ(A2)</t>
        </r>
      </text>
    </comment>
    <comment ref="C1" authorId="0" shapeId="0" xr:uid="{6D37424D-5EB8-4242-BF4F-61595BE34FFB}">
      <text>
        <r>
          <rPr>
            <b/>
            <sz val="9"/>
            <color indexed="81"/>
            <rFont val="Tahoma"/>
            <charset val="1"/>
          </rPr>
          <t>Alessandro Bevilacqua:</t>
        </r>
        <r>
          <rPr>
            <sz val="9"/>
            <color indexed="81"/>
            <rFont val="Tahoma"/>
            <charset val="1"/>
          </rPr>
          <t xml:space="preserve">
=A2^(1/3)</t>
        </r>
      </text>
    </comment>
    <comment ref="G1" authorId="0" shapeId="0" xr:uid="{3837AE44-C9D1-488D-A6BD-96EBDF9DC3C1}">
      <text>
        <r>
          <rPr>
            <b/>
            <sz val="9"/>
            <color indexed="81"/>
            <rFont val="Tahoma"/>
            <charset val="1"/>
          </rPr>
          <t>Alessandro Bevilacqua:</t>
        </r>
        <r>
          <rPr>
            <sz val="9"/>
            <color indexed="81"/>
            <rFont val="Tahoma"/>
            <charset val="1"/>
          </rPr>
          <t xml:space="preserve">
=ROMANO(F2)</t>
        </r>
      </text>
    </comment>
  </commentList>
</comments>
</file>

<file path=xl/sharedStrings.xml><?xml version="1.0" encoding="utf-8"?>
<sst xmlns="http://schemas.openxmlformats.org/spreadsheetml/2006/main" count="256" uniqueCount="207">
  <si>
    <t>Gennaio</t>
  </si>
  <si>
    <t>Marzo</t>
  </si>
  <si>
    <t>Luce</t>
  </si>
  <si>
    <t>Gas</t>
  </si>
  <si>
    <t>Febbraio</t>
  </si>
  <si>
    <t>Aprile</t>
  </si>
  <si>
    <t>Maggio</t>
  </si>
  <si>
    <t>Giugno</t>
  </si>
  <si>
    <t>Totale</t>
  </si>
  <si>
    <t>Bollette</t>
  </si>
  <si>
    <t>Acqua</t>
  </si>
  <si>
    <t>Consulenti: riepilogo corrispettivi</t>
  </si>
  <si>
    <t>Cognome</t>
  </si>
  <si>
    <t>Nome</t>
  </si>
  <si>
    <t>Compenso orario</t>
  </si>
  <si>
    <t>Ore lavorate</t>
  </si>
  <si>
    <t>Compenso totale</t>
  </si>
  <si>
    <t>Giudici</t>
  </si>
  <si>
    <t>Giovanni</t>
  </si>
  <si>
    <t>Tonon</t>
  </si>
  <si>
    <t>Stefania</t>
  </si>
  <si>
    <t>Costa</t>
  </si>
  <si>
    <t>Federica</t>
  </si>
  <si>
    <t>Barello</t>
  </si>
  <si>
    <t>Michele</t>
  </si>
  <si>
    <t>Carda</t>
  </si>
  <si>
    <t>Pino</t>
  </si>
  <si>
    <t>Vespoli</t>
  </si>
  <si>
    <t>Patrizia</t>
  </si>
  <si>
    <t>Cempa</t>
  </si>
  <si>
    <t>Angelo</t>
  </si>
  <si>
    <t>Aurelio</t>
  </si>
  <si>
    <t>Acquisti del Servizio</t>
  </si>
  <si>
    <t>1 Semestre</t>
  </si>
  <si>
    <t>2 Semestre</t>
  </si>
  <si>
    <t>Totale annuale</t>
  </si>
  <si>
    <t>Computer: manutenzione</t>
  </si>
  <si>
    <t>Libri</t>
  </si>
  <si>
    <t>Cancelleria</t>
  </si>
  <si>
    <t>Proiettori</t>
  </si>
  <si>
    <t>Penne USB</t>
  </si>
  <si>
    <t>CD, DVD</t>
  </si>
  <si>
    <t>Mouse</t>
  </si>
  <si>
    <t>Tastiere</t>
  </si>
  <si>
    <t>Hard Disk Esterni</t>
  </si>
  <si>
    <t>Totale Semestri</t>
  </si>
  <si>
    <t>Worldwide Soprting Goods</t>
  </si>
  <si>
    <t>Consuntivo vendite</t>
  </si>
  <si>
    <t>Funzionario comm.le</t>
  </si>
  <si>
    <t>Gen</t>
  </si>
  <si>
    <t>Feb</t>
  </si>
  <si>
    <t>Mar</t>
  </si>
  <si>
    <t>Totale vendite</t>
  </si>
  <si>
    <t>Costi</t>
  </si>
  <si>
    <t>Profitto</t>
  </si>
  <si>
    <t>Media</t>
  </si>
  <si>
    <t>Smith S.</t>
  </si>
  <si>
    <t>Brown N.</t>
  </si>
  <si>
    <t>Wallace F.</t>
  </si>
  <si>
    <t>Adams G.</t>
  </si>
  <si>
    <t>Ore recupero anno precedente:</t>
  </si>
  <si>
    <t>Riepilogo ore straordinario</t>
  </si>
  <si>
    <t>Mese</t>
  </si>
  <si>
    <t>Maturate</t>
  </si>
  <si>
    <t>Effettuate</t>
  </si>
  <si>
    <t>Saldo del mese</t>
  </si>
  <si>
    <t>Totale del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</si>
  <si>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</si>
  <si>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</si>
  <si>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</si>
  <si>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</si>
  <si>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</si>
  <si>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</si>
  <si>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</si>
  <si>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</si>
  <si>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</si>
  <si>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</si>
  <si>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</si>
  <si>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</si>
  <si>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Ore recupero anno successivo:</t>
  </si>
  <si>
    <t>Temperature</t>
  </si>
  <si>
    <t>minima</t>
  </si>
  <si>
    <t>massima</t>
  </si>
  <si>
    <t>Minimo</t>
  </si>
  <si>
    <t>Massimo</t>
  </si>
  <si>
    <t>Budget della formazione per il Dipartimento</t>
  </si>
  <si>
    <t>protocollo</t>
  </si>
  <si>
    <t>partecipante</t>
  </si>
  <si>
    <t>tipo e oggetto dell'iniziativa</t>
  </si>
  <si>
    <t>organizzatore</t>
  </si>
  <si>
    <t>luogo</t>
  </si>
  <si>
    <t>costo (euro)</t>
  </si>
  <si>
    <t>1/2003</t>
  </si>
  <si>
    <t>Rossi Mario</t>
  </si>
  <si>
    <t xml:space="preserve"> "Le operazioni di cartolarizzazione dello stato"</t>
  </si>
  <si>
    <t>Paradigma s.r.l. - Torino</t>
  </si>
  <si>
    <t>Milano</t>
  </si>
  <si>
    <t>2/2003</t>
  </si>
  <si>
    <t>Bianchi Andrea</t>
  </si>
  <si>
    <t>"La liberalizzazione dei trasporti pubblici locali"</t>
  </si>
  <si>
    <t>Somedia s.r.l.  Milano</t>
  </si>
  <si>
    <t>3/2003</t>
  </si>
  <si>
    <t>Verdi Chiara</t>
  </si>
  <si>
    <t>formazione per coordinatori della progettazione  ex d.lgs. 494/96</t>
  </si>
  <si>
    <t>Ordine degli Architetti della pat</t>
  </si>
  <si>
    <t>Napoli</t>
  </si>
  <si>
    <t>4/2003</t>
  </si>
  <si>
    <t>Brambilla Elena</t>
  </si>
  <si>
    <t xml:space="preserve"> "Sicurezza degli impianti elettrici" </t>
  </si>
  <si>
    <t>Istituto Ambiente Europa - MI</t>
  </si>
  <si>
    <t>Roma</t>
  </si>
  <si>
    <t>5/2003</t>
  </si>
  <si>
    <t>Rosa Marco</t>
  </si>
  <si>
    <t>abilitazione del personale di manutenzione di impianti ascensore</t>
  </si>
  <si>
    <t>CNIM e ISPESL</t>
  </si>
  <si>
    <t>Firenze</t>
  </si>
  <si>
    <t>6/2003</t>
  </si>
  <si>
    <t>Viola Carlo</t>
  </si>
  <si>
    <t xml:space="preserve"> "Gli appalti dei servizi di vigilanza: dal minor prezzo al miglior prezzo"</t>
  </si>
  <si>
    <t>Informa s.r.l.</t>
  </si>
  <si>
    <t>Bologna</t>
  </si>
  <si>
    <t>7/2003</t>
  </si>
  <si>
    <t>Neri Marina</t>
  </si>
  <si>
    <t>"Eurocodice 8 - sismica"</t>
  </si>
  <si>
    <t>Data Management s.n.c</t>
  </si>
  <si>
    <t>Trento</t>
  </si>
  <si>
    <t>8/2003</t>
  </si>
  <si>
    <t>Grigio Franca</t>
  </si>
  <si>
    <t>"Le oppportunità della larga banda per una nuova generazione di servizi interattivi"</t>
  </si>
  <si>
    <t>Business International S.p.A.</t>
  </si>
  <si>
    <t>9/2004</t>
  </si>
  <si>
    <t xml:space="preserve">Rossi Mario </t>
  </si>
  <si>
    <t>aggiornamento sull'applicazione dei DPR 412/93 e 551/99 (controllo caldaie riscaldamento)</t>
  </si>
  <si>
    <t>FIRE</t>
  </si>
  <si>
    <t>10/2004</t>
  </si>
  <si>
    <t>stima degli immobili</t>
  </si>
  <si>
    <t>Scuola delle Autonomie Locali</t>
  </si>
  <si>
    <t>12/2005</t>
  </si>
  <si>
    <t>"Dalle tensioni ammissibili agli stati limite con i programmi Concrete"</t>
  </si>
  <si>
    <t>Concrete s.r.l.- Padova</t>
  </si>
  <si>
    <t>13/2006</t>
  </si>
  <si>
    <t>"Reti di accesso a banda larga: tecnologie e servizi"</t>
  </si>
  <si>
    <t>TEACH - Between SpA - Milano</t>
  </si>
  <si>
    <t>costo totale iniziative</t>
  </si>
  <si>
    <t>budget dipartimento</t>
  </si>
  <si>
    <t>restano</t>
  </si>
  <si>
    <t>iniziativa più costosa</t>
  </si>
  <si>
    <t>iniziativa meno costosa</t>
  </si>
  <si>
    <t>Worldwide Sporting Goods</t>
  </si>
  <si>
    <t>Il maggior ricavo trimestrale</t>
  </si>
  <si>
    <t>Riepilogo vendite per regioni</t>
  </si>
  <si>
    <t>Regioni</t>
  </si>
  <si>
    <t>Trim. 1</t>
  </si>
  <si>
    <t>Trim. 2</t>
  </si>
  <si>
    <t>Trim. 3</t>
  </si>
  <si>
    <t>Trim. 4</t>
  </si>
  <si>
    <t>Tot.vendite</t>
  </si>
  <si>
    <t>Nord</t>
  </si>
  <si>
    <t>Sud</t>
  </si>
  <si>
    <t>Centro</t>
  </si>
  <si>
    <t>Ovest</t>
  </si>
  <si>
    <t>Totali</t>
  </si>
  <si>
    <t>Stime di ricavo</t>
  </si>
  <si>
    <t>Incremento del 10%</t>
  </si>
  <si>
    <t>Incremento del 15%</t>
  </si>
  <si>
    <t>Incremento del 20%</t>
  </si>
  <si>
    <t>Operazioni Fondamentali</t>
  </si>
  <si>
    <t>Articoli</t>
  </si>
  <si>
    <t>1 trim</t>
  </si>
  <si>
    <t>2 trim</t>
  </si>
  <si>
    <t>3 trim</t>
  </si>
  <si>
    <t>4 trim</t>
  </si>
  <si>
    <t>PrezzoUnitario</t>
  </si>
  <si>
    <t>Ricavo</t>
  </si>
  <si>
    <t>IVA</t>
  </si>
  <si>
    <t>Iva sul ricavo</t>
  </si>
  <si>
    <t>Ricavo + IVA</t>
  </si>
  <si>
    <t>Valore
Provvigione</t>
  </si>
  <si>
    <t>Ricavo Netto</t>
  </si>
  <si>
    <t>Scarponi Sci</t>
  </si>
  <si>
    <t>Tute</t>
  </si>
  <si>
    <t>Racchette Tennis</t>
  </si>
  <si>
    <t>Pattini a rotelle</t>
  </si>
  <si>
    <t>Caschi x Biciclette</t>
  </si>
  <si>
    <t>Palloni Basket</t>
  </si>
  <si>
    <t>Scarpini Calcio</t>
  </si>
  <si>
    <t>Somma x Trimestre</t>
  </si>
  <si>
    <t>Media x Trim</t>
  </si>
  <si>
    <t>Massimo x Trim</t>
  </si>
  <si>
    <t>Minimo x Trim</t>
  </si>
  <si>
    <t>Num</t>
  </si>
  <si>
    <t>Radice
Quadrata</t>
  </si>
  <si>
    <t>Radice
Cubica</t>
  </si>
  <si>
    <t>Numero
arabo</t>
  </si>
  <si>
    <t>Numero
Romano</t>
  </si>
  <si>
    <t>Martelli</t>
  </si>
  <si>
    <t>Cacciaviti</t>
  </si>
  <si>
    <t>Trapani</t>
  </si>
  <si>
    <t>Pinze</t>
  </si>
  <si>
    <t>Tot. Mese</t>
  </si>
  <si>
    <t>Tot. Prodotto</t>
  </si>
  <si>
    <t>Verdi Giuseppe</t>
  </si>
  <si>
    <t>Rosa Maria</t>
  </si>
  <si>
    <t>Bianchi Giovanni</t>
  </si>
  <si>
    <t>Ore</t>
  </si>
  <si>
    <t>Importo/ora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</si>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</sst>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_ ;[Red]\-#,##0\ "/>
    <numFmt numFmtId="166" formatCode="&quot;€&quot;* \ #,##0.00;[Red]\-&quot;€&quot;\ #,##0.00"/>
    <numFmt numFmtId="167" formatCode="&quot;€&quot;* \ #,##0.00"/>
    <numFmt numFmtId="168" formatCode="&quot;$&quot;#,##0.00\ ;\(&quot;$&quot;#,##0.00\)"/>
    <numFmt numFmtId="169" formatCode="0.0"/>
  </numFmts>
  <fonts count="2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color indexed="12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0" fillId="4" borderId="1" xfId="0" applyFill="1" applyBorder="1"/>
    <xf numFmtId="0" fontId="2" fillId="5" borderId="1" xfId="0" applyFont="1" applyFill="1" applyBorder="1"/>
    <xf numFmtId="0" fontId="25" fillId="0" borderId="0" xfId="0" applyFont="1"/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/>
    <xf numFmtId="3" fontId="25" fillId="0" borderId="1" xfId="0" applyNumberFormat="1" applyFont="1" applyBorder="1"/>
    <xf numFmtId="0" fontId="25" fillId="6" borderId="1" xfId="0" applyFont="1" applyFill="1" applyBorder="1"/>
    <xf numFmtId="0" fontId="24" fillId="0" borderId="0" xfId="0" applyFont="1" applyAlignment="1">
      <alignment horizontal="center" vertical="center"/>
    </xf>
    <xf numFmtId="0" fontId="24" fillId="7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left"/>
    </xf>
    <xf numFmtId="2" fontId="27" fillId="0" borderId="1" xfId="0" applyNumberFormat="1" applyFont="1" applyBorder="1" applyAlignment="1">
      <alignment horizontal="right"/>
    </xf>
    <xf numFmtId="0" fontId="25" fillId="4" borderId="1" xfId="0" applyFont="1" applyFill="1" applyBorder="1"/>
    <xf numFmtId="3" fontId="25" fillId="0" borderId="0" xfId="0" applyNumberFormat="1" applyFont="1"/>
    <xf numFmtId="2" fontId="25" fillId="0" borderId="0" xfId="0" applyNumberFormat="1" applyFont="1"/>
    <xf numFmtId="0" fontId="26" fillId="6" borderId="1" xfId="0" applyFont="1" applyFill="1" applyBorder="1"/>
    <xf numFmtId="0" fontId="6" fillId="8" borderId="1" xfId="0" applyFont="1" applyFill="1" applyBorder="1" applyAlignment="1">
      <alignment horizontal="center"/>
    </xf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9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8" fillId="0" borderId="10" xfId="0" applyFont="1" applyBorder="1"/>
    <xf numFmtId="0" fontId="9" fillId="0" borderId="11" xfId="0" applyFont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left" vertical="center" indent="1"/>
    </xf>
    <xf numFmtId="0" fontId="11" fillId="0" borderId="18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right" vertical="center" indent="2"/>
    </xf>
    <xf numFmtId="0" fontId="5" fillId="0" borderId="17" xfId="0" applyFont="1" applyBorder="1" applyAlignment="1">
      <alignment vertical="center"/>
    </xf>
    <xf numFmtId="2" fontId="5" fillId="6" borderId="17" xfId="0" applyNumberFormat="1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9" borderId="2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165" fontId="5" fillId="9" borderId="2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4" fillId="0" borderId="8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quotePrefix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6" fontId="4" fillId="0" borderId="12" xfId="0" applyNumberFormat="1" applyFont="1" applyBorder="1" applyAlignment="1">
      <alignment vertical="center"/>
    </xf>
    <xf numFmtId="167" fontId="5" fillId="6" borderId="1" xfId="0" applyNumberFormat="1" applyFont="1" applyFill="1" applyBorder="1" applyAlignment="1">
      <alignment horizontal="left" vertical="center" indent="10"/>
    </xf>
    <xf numFmtId="0" fontId="5" fillId="0" borderId="0" xfId="0" applyFont="1" applyAlignment="1">
      <alignment vertical="center"/>
    </xf>
    <xf numFmtId="43" fontId="5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left" vertical="center" indent="10"/>
    </xf>
    <xf numFmtId="167" fontId="5" fillId="3" borderId="1" xfId="1" applyNumberFormat="1" applyFont="1" applyFill="1" applyBorder="1" applyAlignment="1">
      <alignment horizontal="left" vertical="center" indent="10"/>
    </xf>
    <xf numFmtId="0" fontId="0" fillId="0" borderId="1" xfId="0" applyBorder="1"/>
    <xf numFmtId="0" fontId="0" fillId="6" borderId="1" xfId="0" applyFill="1" applyBorder="1"/>
    <xf numFmtId="1" fontId="0" fillId="0" borderId="0" xfId="0" applyNumberFormat="1"/>
    <xf numFmtId="1" fontId="13" fillId="0" borderId="1" xfId="0" applyNumberFormat="1" applyFont="1" applyBorder="1"/>
    <xf numFmtId="0" fontId="13" fillId="0" borderId="1" xfId="0" applyFont="1" applyBorder="1"/>
    <xf numFmtId="168" fontId="13" fillId="0" borderId="1" xfId="0" applyNumberFormat="1" applyFont="1" applyBorder="1"/>
    <xf numFmtId="1" fontId="0" fillId="0" borderId="1" xfId="0" applyNumberForma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6" borderId="1" xfId="2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/>
    <xf numFmtId="0" fontId="16" fillId="0" borderId="1" xfId="0" applyFont="1" applyBorder="1"/>
    <xf numFmtId="169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4" fontId="0" fillId="0" borderId="1" xfId="2" applyFont="1" applyBorder="1" applyAlignment="1">
      <alignment horizontal="center"/>
    </xf>
    <xf numFmtId="0" fontId="13" fillId="9" borderId="1" xfId="0" applyFont="1" applyFill="1" applyBorder="1"/>
    <xf numFmtId="0" fontId="13" fillId="9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194640</xdr:colOff>
      <xdr:row>0</xdr:row>
      <xdr:rowOff>35947</xdr:rowOff>
    </xdr:from>
    <xdr:to>
      <xdr:col>10</xdr:col>
      <xdr:colOff>294032</xdr:colOff>
      <xdr:row>11</xdr:row>
      <xdr:rowOff>158530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9468003-AE72-36D3-FECE-C2471C11C95A}"/>
            </a:ext>
          </a:extLst>
        </xdr:cNvPr>
        <xdr:cNvSpPr txBox="1"/>
      </xdr:nvSpPr>
      <xdr:spPr>
        <a:xfrm>
          <a:off x="3852240" y="35947"/>
          <a:ext cx="3147392" cy="196662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/>
            <a:t>Regole</a:t>
          </a:r>
          <a:r>
            <a:rPr lang="it-IT" sz="1100" b="1" u="sng" baseline="0"/>
            <a:t> x Calcoli con Excel:</a:t>
          </a:r>
        </a:p>
        <a:p>
          <a:r>
            <a:rPr lang="it-IT" sz="1100" baseline="0"/>
            <a:t>1- selezionare la cella del risultato</a:t>
          </a:r>
        </a:p>
        <a:p>
          <a:r>
            <a:rPr lang="it-IT" sz="1100" baseline="0"/>
            <a:t>2- tutti i calcoli inziano con il segno =</a:t>
          </a:r>
        </a:p>
        <a:p>
          <a:endParaRPr lang="it-IT" sz="1100" baseline="0"/>
        </a:p>
        <a:p>
          <a:r>
            <a:rPr lang="it-IT" sz="1100" b="1" u="sng" baseline="0"/>
            <a:t>Metodi</a:t>
          </a:r>
        </a:p>
        <a:p>
          <a:r>
            <a:rPr lang="it-IT" sz="1100" b="1" baseline="0"/>
            <a:t>1- =NomeFunzione(Argomenti)</a:t>
          </a:r>
        </a:p>
        <a:p>
          <a:r>
            <a:rPr lang="it-IT" sz="1100" baseline="0"/>
            <a:t>ex: nella cella B6 --&gt;     =somma(B2:B5)</a:t>
          </a:r>
        </a:p>
        <a:p>
          <a:r>
            <a:rPr lang="it-IT" sz="1100" b="1" baseline="0"/>
            <a:t>2- sottrazione (-), moltiplicazione (*), Divisione (/)</a:t>
          </a:r>
        </a:p>
        <a:p>
          <a:r>
            <a:rPr lang="it-IT" sz="1100" baseline="0"/>
            <a:t>ex: nella cella D9 --&gt;     =B9*C9</a:t>
          </a:r>
        </a:p>
        <a:p>
          <a:r>
            <a:rPr lang="it-IT" sz="1100" b="1" baseline="0"/>
            <a:t>3- Somma Automatica: </a:t>
          </a:r>
          <a:r>
            <a:rPr lang="it-IT" sz="1100" b="1" baseline="0">
              <a:latin typeface="DejaVu Sans" panose="020B0603030804020204" pitchFamily="34" charset="0"/>
              <a:ea typeface="DejaVu Sans" panose="020B0603030804020204" pitchFamily="34" charset="0"/>
              <a:cs typeface="DejaVu Sans" panose="020B0603030804020204" pitchFamily="34" charset="0"/>
            </a:rPr>
            <a:t>Σ</a:t>
          </a:r>
          <a:endParaRPr lang="it-IT" sz="1100" b="1" baseline="0"/>
        </a:p>
        <a:p>
          <a:endParaRPr lang="it-IT" sz="1100" baseline="0"/>
        </a:p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407670</xdr:colOff>
      <xdr:row>2</xdr:row>
      <xdr:rowOff>76200</xdr:rowOff>
    </xdr:from>
    <xdr:to>
      <xdr:col>12</xdr:col>
      <xdr:colOff>379095</xdr:colOff>
      <xdr:row>6</xdr:row>
      <xdr:rowOff>97169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95747774-717B-4642-95E7-C2404B2CA7F2}"/>
            </a:ext>
          </a:extLst>
        </xdr:cNvPr>
        <xdr:cNvSpPr txBox="1"/>
      </xdr:nvSpPr>
      <xdr:spPr>
        <a:xfrm>
          <a:off x="7700010" y="518160"/>
          <a:ext cx="4345305" cy="10191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buFont typeface="Arial" pitchFamily="34" charset="0"/>
            <a:buChar char="•"/>
          </a:pPr>
          <a:r>
            <a:rPr lang="it-IT" sz="1400" b="1"/>
            <a:t>Calcolare il saldo del mese [celle (D5:D16)]</a:t>
          </a:r>
        </a:p>
        <a:p>
          <a:pPr>
            <a:buFont typeface="Arial" pitchFamily="34" charset="0"/>
            <a:buChar char="•"/>
          </a:pPr>
          <a:r>
            <a:rPr lang="it-IT" sz="1400" b="1"/>
            <a:t>Calcolare il totale del mese considerando le ore di recupero dell'anno precedente [celle (E5:E16)]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0815-4AC8-460E-933E-137E55F51F00}">
  <dimension ref="A1:E12"/>
  <sheetViews>
    <sheetView tabSelected="1" zoomScale="150" zoomScaleNormal="150" workbookViewId="0">
      <selection activeCell="D9" sqref="D9"/>
    </sheetView>
  </sheetViews>
  <sheetFormatPr defaultRowHeight="13.2" x14ac:dyDescent="0.25"/>
  <cols>
    <col min="1" max="1" width="14.77734375" bestFit="1" customWidth="1"/>
    <col min="2" max="2" width="8.21875" bestFit="1" customWidth="1"/>
    <col min="3" max="3" width="11.21875" bestFit="1" customWidth="1"/>
    <col min="4" max="4" width="6.33203125" bestFit="1" customWidth="1"/>
    <col min="5" max="5" width="12.77734375" bestFit="1" customWidth="1"/>
  </cols>
  <sheetData>
    <row r="1" spans="1:5" x14ac:dyDescent="0.25">
      <c r="A1" s="105"/>
      <c r="B1" s="106" t="s">
        <v>0</v>
      </c>
      <c r="C1" s="106" t="s">
        <v>4</v>
      </c>
      <c r="D1" s="106" t="s">
        <v>1</v>
      </c>
      <c r="E1" s="106" t="s">
        <v>200</v>
      </c>
    </row>
    <row r="2" spans="1:5" x14ac:dyDescent="0.25">
      <c r="A2" s="75" t="s">
        <v>195</v>
      </c>
      <c r="B2" s="103">
        <v>10</v>
      </c>
      <c r="C2" s="103">
        <v>7</v>
      </c>
      <c r="D2" s="103">
        <v>4</v>
      </c>
      <c r="E2" s="75"/>
    </row>
    <row r="3" spans="1:5" x14ac:dyDescent="0.25">
      <c r="A3" s="75" t="s">
        <v>196</v>
      </c>
      <c r="B3" s="103">
        <v>12</v>
      </c>
      <c r="C3" s="103">
        <v>8</v>
      </c>
      <c r="D3" s="103">
        <v>8</v>
      </c>
      <c r="E3" s="75"/>
    </row>
    <row r="4" spans="1:5" x14ac:dyDescent="0.25">
      <c r="A4" s="75" t="s">
        <v>197</v>
      </c>
      <c r="B4" s="103">
        <v>14</v>
      </c>
      <c r="C4" s="103">
        <v>5</v>
      </c>
      <c r="D4" s="103">
        <v>2</v>
      </c>
      <c r="E4" s="75"/>
    </row>
    <row r="5" spans="1:5" x14ac:dyDescent="0.25">
      <c r="A5" s="75" t="s">
        <v>198</v>
      </c>
      <c r="B5" s="103">
        <v>5</v>
      </c>
      <c r="C5" s="103">
        <v>3</v>
      </c>
      <c r="D5" s="103">
        <v>4</v>
      </c>
      <c r="E5" s="75"/>
    </row>
    <row r="6" spans="1:5" x14ac:dyDescent="0.25">
      <c r="A6" s="79" t="s">
        <v>199</v>
      </c>
      <c r="B6" s="95"/>
      <c r="C6" s="95"/>
      <c r="D6" s="95"/>
    </row>
    <row r="8" spans="1:5" x14ac:dyDescent="0.25">
      <c r="A8" s="106"/>
      <c r="B8" s="106" t="s">
        <v>204</v>
      </c>
      <c r="C8" s="106" t="s">
        <v>205</v>
      </c>
      <c r="D8" s="106" t="s">
        <v>206</v>
      </c>
    </row>
    <row r="9" spans="1:5" x14ac:dyDescent="0.25">
      <c r="A9" s="75" t="s">
        <v>93</v>
      </c>
      <c r="B9" s="102">
        <v>10</v>
      </c>
      <c r="C9" s="104">
        <v>9</v>
      </c>
      <c r="D9" s="75"/>
    </row>
    <row r="10" spans="1:5" x14ac:dyDescent="0.25">
      <c r="A10" s="75" t="s">
        <v>201</v>
      </c>
      <c r="B10" s="102">
        <v>12</v>
      </c>
      <c r="C10" s="104">
        <v>8</v>
      </c>
      <c r="D10" s="75"/>
    </row>
    <row r="11" spans="1:5" x14ac:dyDescent="0.25">
      <c r="A11" s="75" t="s">
        <v>202</v>
      </c>
      <c r="B11" s="102">
        <v>15</v>
      </c>
      <c r="C11" s="104">
        <v>12</v>
      </c>
      <c r="D11" s="75"/>
    </row>
    <row r="12" spans="1:5" x14ac:dyDescent="0.25">
      <c r="A12" s="75" t="s">
        <v>203</v>
      </c>
      <c r="B12" s="102">
        <v>5</v>
      </c>
      <c r="C12" s="104">
        <v>10</v>
      </c>
      <c r="D12" s="7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2939-B9C1-46D3-9EE0-48194A61F7C8}">
  <dimension ref="A1:M27"/>
  <sheetViews>
    <sheetView zoomScale="140" zoomScaleNormal="140" workbookViewId="0">
      <selection activeCell="F3" sqref="F3"/>
    </sheetView>
  </sheetViews>
  <sheetFormatPr defaultColWidth="9.109375" defaultRowHeight="13.2" x14ac:dyDescent="0.25"/>
  <cols>
    <col min="1" max="1" width="18.109375" style="82" bestFit="1" customWidth="1"/>
    <col min="2" max="2" width="6.44140625" style="83" bestFit="1" customWidth="1"/>
    <col min="3" max="5" width="6.33203125" style="83" bestFit="1" customWidth="1"/>
    <col min="6" max="6" width="7" style="83" bestFit="1" customWidth="1"/>
    <col min="7" max="7" width="13.6640625" style="83" bestFit="1" customWidth="1"/>
    <col min="8" max="8" width="14" style="83" bestFit="1" customWidth="1"/>
    <col min="9" max="9" width="4.44140625" style="83" bestFit="1" customWidth="1"/>
    <col min="10" max="10" width="11.88671875" style="83" bestFit="1" customWidth="1"/>
    <col min="11" max="11" width="11.88671875" style="83" customWidth="1"/>
    <col min="12" max="12" width="10.5546875" style="83" bestFit="1" customWidth="1"/>
    <col min="13" max="13" width="14.6640625" style="82" bestFit="1" customWidth="1"/>
    <col min="14" max="16384" width="9.109375" style="82"/>
  </cols>
  <sheetData>
    <row r="1" spans="1:13" ht="17.399999999999999" x14ac:dyDescent="0.3">
      <c r="A1" s="119" t="s">
        <v>166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3" spans="1:13" s="83" customFormat="1" ht="26.4" x14ac:dyDescent="0.25">
      <c r="A3" s="84" t="s">
        <v>167</v>
      </c>
      <c r="B3" s="85" t="s">
        <v>168</v>
      </c>
      <c r="C3" s="85" t="s">
        <v>169</v>
      </c>
      <c r="D3" s="85" t="s">
        <v>170</v>
      </c>
      <c r="E3" s="85" t="s">
        <v>171</v>
      </c>
      <c r="F3" s="84" t="s">
        <v>8</v>
      </c>
      <c r="G3" s="85" t="s">
        <v>172</v>
      </c>
      <c r="H3" s="84" t="s">
        <v>173</v>
      </c>
      <c r="I3" s="85" t="s">
        <v>174</v>
      </c>
      <c r="J3" s="84" t="s">
        <v>175</v>
      </c>
      <c r="K3" s="84" t="s">
        <v>176</v>
      </c>
      <c r="L3" s="86" t="s">
        <v>177</v>
      </c>
      <c r="M3" s="84" t="s">
        <v>178</v>
      </c>
    </row>
    <row r="4" spans="1:13" ht="13.8" x14ac:dyDescent="0.3">
      <c r="A4" s="87" t="s">
        <v>179</v>
      </c>
      <c r="B4" s="88">
        <v>12</v>
      </c>
      <c r="C4" s="88">
        <v>20</v>
      </c>
      <c r="D4" s="88">
        <v>12</v>
      </c>
      <c r="E4" s="88">
        <v>18</v>
      </c>
      <c r="F4" s="89"/>
      <c r="G4" s="90">
        <v>450</v>
      </c>
      <c r="H4" s="91"/>
      <c r="I4" s="88">
        <v>22</v>
      </c>
      <c r="J4" s="91"/>
      <c r="K4" s="91"/>
      <c r="L4" s="90">
        <v>500</v>
      </c>
      <c r="M4" s="92"/>
    </row>
    <row r="5" spans="1:13" ht="13.8" x14ac:dyDescent="0.3">
      <c r="A5" s="87" t="s">
        <v>180</v>
      </c>
      <c r="B5" s="88">
        <v>30</v>
      </c>
      <c r="C5" s="88">
        <v>19</v>
      </c>
      <c r="D5" s="88">
        <v>23</v>
      </c>
      <c r="E5" s="88">
        <v>34</v>
      </c>
      <c r="F5" s="89"/>
      <c r="G5" s="90">
        <v>220</v>
      </c>
      <c r="H5" s="91"/>
      <c r="I5" s="88">
        <v>22</v>
      </c>
      <c r="J5" s="91"/>
      <c r="K5" s="91"/>
      <c r="L5" s="90">
        <v>300</v>
      </c>
      <c r="M5" s="92"/>
    </row>
    <row r="6" spans="1:13" ht="13.8" x14ac:dyDescent="0.3">
      <c r="A6" s="87" t="s">
        <v>181</v>
      </c>
      <c r="B6" s="88">
        <v>40</v>
      </c>
      <c r="C6" s="88">
        <v>56</v>
      </c>
      <c r="D6" s="88">
        <v>23</v>
      </c>
      <c r="E6" s="88">
        <v>12</v>
      </c>
      <c r="F6" s="89"/>
      <c r="G6" s="90">
        <v>150</v>
      </c>
      <c r="H6" s="91"/>
      <c r="I6" s="88">
        <v>22</v>
      </c>
      <c r="J6" s="91"/>
      <c r="K6" s="91"/>
      <c r="L6" s="90">
        <v>240</v>
      </c>
      <c r="M6" s="92"/>
    </row>
    <row r="7" spans="1:13" ht="13.8" x14ac:dyDescent="0.3">
      <c r="A7" s="87" t="s">
        <v>182</v>
      </c>
      <c r="B7" s="88">
        <v>52</v>
      </c>
      <c r="C7" s="88">
        <v>30</v>
      </c>
      <c r="D7" s="88">
        <v>48</v>
      </c>
      <c r="E7" s="88">
        <v>72</v>
      </c>
      <c r="F7" s="89"/>
      <c r="G7" s="90">
        <v>440</v>
      </c>
      <c r="H7" s="91"/>
      <c r="I7" s="88">
        <v>22</v>
      </c>
      <c r="J7" s="91"/>
      <c r="K7" s="91"/>
      <c r="L7" s="90">
        <v>1200</v>
      </c>
      <c r="M7" s="92"/>
    </row>
    <row r="8" spans="1:13" ht="13.8" x14ac:dyDescent="0.3">
      <c r="A8" s="87" t="s">
        <v>183</v>
      </c>
      <c r="B8" s="88">
        <v>25</v>
      </c>
      <c r="C8" s="88">
        <v>13</v>
      </c>
      <c r="D8" s="88">
        <v>34</v>
      </c>
      <c r="E8" s="88">
        <v>19</v>
      </c>
      <c r="F8" s="89"/>
      <c r="G8" s="90">
        <v>500</v>
      </c>
      <c r="H8" s="91"/>
      <c r="I8" s="88">
        <v>22</v>
      </c>
      <c r="J8" s="91"/>
      <c r="K8" s="91"/>
      <c r="L8" s="90">
        <v>300</v>
      </c>
      <c r="M8" s="92"/>
    </row>
    <row r="9" spans="1:13" ht="13.8" x14ac:dyDescent="0.3">
      <c r="A9" s="87" t="s">
        <v>184</v>
      </c>
      <c r="B9" s="88">
        <v>35</v>
      </c>
      <c r="C9" s="88">
        <v>56</v>
      </c>
      <c r="D9" s="88">
        <v>74</v>
      </c>
      <c r="E9" s="88">
        <v>49</v>
      </c>
      <c r="F9" s="89"/>
      <c r="G9" s="90">
        <v>350</v>
      </c>
      <c r="H9" s="91"/>
      <c r="I9" s="88">
        <v>22</v>
      </c>
      <c r="J9" s="91"/>
      <c r="K9" s="91"/>
      <c r="L9" s="90">
        <v>900</v>
      </c>
      <c r="M9" s="92"/>
    </row>
    <row r="10" spans="1:13" ht="13.8" x14ac:dyDescent="0.3">
      <c r="A10" s="87" t="s">
        <v>185</v>
      </c>
      <c r="B10" s="88">
        <v>20</v>
      </c>
      <c r="C10" s="88">
        <v>34</v>
      </c>
      <c r="D10" s="88">
        <v>82</v>
      </c>
      <c r="E10" s="88">
        <v>45</v>
      </c>
      <c r="F10" s="89"/>
      <c r="G10" s="90">
        <v>250</v>
      </c>
      <c r="H10" s="91"/>
      <c r="I10" s="88">
        <v>22</v>
      </c>
      <c r="J10" s="91"/>
      <c r="K10" s="91"/>
      <c r="L10" s="90">
        <v>1100</v>
      </c>
      <c r="M10" s="92"/>
    </row>
    <row r="11" spans="1:13" x14ac:dyDescent="0.25">
      <c r="A11" s="93" t="s">
        <v>186</v>
      </c>
      <c r="B11" s="89"/>
      <c r="C11" s="89"/>
      <c r="D11" s="89"/>
      <c r="E11" s="89"/>
      <c r="F11" s="89"/>
    </row>
    <row r="12" spans="1:13" x14ac:dyDescent="0.25">
      <c r="A12" s="93" t="s">
        <v>187</v>
      </c>
      <c r="B12" s="94"/>
      <c r="C12" s="94"/>
      <c r="D12" s="94"/>
      <c r="E12" s="94"/>
    </row>
    <row r="13" spans="1:13" x14ac:dyDescent="0.25">
      <c r="A13" s="93" t="s">
        <v>188</v>
      </c>
      <c r="B13" s="89"/>
      <c r="C13" s="89"/>
      <c r="D13" s="89"/>
      <c r="E13" s="89"/>
    </row>
    <row r="14" spans="1:13" x14ac:dyDescent="0.25">
      <c r="A14" s="93" t="s">
        <v>189</v>
      </c>
      <c r="B14" s="89"/>
      <c r="C14" s="89"/>
      <c r="D14" s="89"/>
      <c r="E14" s="89"/>
    </row>
    <row r="16" spans="1:13" x14ac:dyDescent="0.25">
      <c r="A16" s="93" t="s">
        <v>167</v>
      </c>
      <c r="B16" s="85" t="s">
        <v>168</v>
      </c>
      <c r="C16" s="85" t="s">
        <v>169</v>
      </c>
      <c r="D16" s="85" t="s">
        <v>170</v>
      </c>
      <c r="E16" s="85" t="s">
        <v>171</v>
      </c>
      <c r="F16" s="84" t="s">
        <v>55</v>
      </c>
      <c r="G16" s="84" t="s">
        <v>84</v>
      </c>
      <c r="H16" s="84" t="s">
        <v>83</v>
      </c>
    </row>
    <row r="17" spans="1:8" ht="13.8" x14ac:dyDescent="0.3">
      <c r="A17" s="87" t="s">
        <v>179</v>
      </c>
      <c r="B17" s="88">
        <v>12</v>
      </c>
      <c r="C17" s="88">
        <v>20</v>
      </c>
      <c r="D17" s="88">
        <v>12</v>
      </c>
      <c r="E17" s="88">
        <v>18</v>
      </c>
      <c r="F17" s="94"/>
      <c r="G17" s="89"/>
      <c r="H17" s="89"/>
    </row>
    <row r="18" spans="1:8" ht="13.8" x14ac:dyDescent="0.3">
      <c r="A18" s="87" t="s">
        <v>180</v>
      </c>
      <c r="B18" s="88">
        <v>30</v>
      </c>
      <c r="C18" s="88">
        <v>19</v>
      </c>
      <c r="D18" s="88">
        <v>23</v>
      </c>
      <c r="E18" s="88">
        <v>34</v>
      </c>
      <c r="F18" s="94"/>
      <c r="G18" s="89"/>
      <c r="H18" s="89"/>
    </row>
    <row r="19" spans="1:8" ht="13.8" x14ac:dyDescent="0.3">
      <c r="A19" s="87" t="s">
        <v>181</v>
      </c>
      <c r="B19" s="88">
        <v>40</v>
      </c>
      <c r="C19" s="88">
        <v>56</v>
      </c>
      <c r="D19" s="88">
        <v>23</v>
      </c>
      <c r="E19" s="88">
        <v>12</v>
      </c>
      <c r="F19" s="94"/>
      <c r="G19" s="89"/>
      <c r="H19" s="89"/>
    </row>
    <row r="20" spans="1:8" ht="13.8" x14ac:dyDescent="0.3">
      <c r="A20" s="87" t="s">
        <v>182</v>
      </c>
      <c r="B20" s="88">
        <v>52</v>
      </c>
      <c r="C20" s="88">
        <v>30</v>
      </c>
      <c r="D20" s="88">
        <v>48</v>
      </c>
      <c r="E20" s="88">
        <v>72</v>
      </c>
      <c r="F20" s="94"/>
      <c r="G20" s="89"/>
      <c r="H20" s="89"/>
    </row>
    <row r="21" spans="1:8" ht="13.8" x14ac:dyDescent="0.3">
      <c r="A21" s="87" t="s">
        <v>183</v>
      </c>
      <c r="B21" s="88">
        <v>25</v>
      </c>
      <c r="C21" s="88">
        <v>13</v>
      </c>
      <c r="D21" s="88">
        <v>34</v>
      </c>
      <c r="E21" s="88">
        <v>19</v>
      </c>
      <c r="F21" s="94"/>
      <c r="G21" s="89"/>
      <c r="H21" s="89"/>
    </row>
    <row r="22" spans="1:8" ht="13.8" x14ac:dyDescent="0.3">
      <c r="A22" s="87" t="s">
        <v>184</v>
      </c>
      <c r="B22" s="88">
        <v>35</v>
      </c>
      <c r="C22" s="88">
        <v>56</v>
      </c>
      <c r="D22" s="88">
        <v>74</v>
      </c>
      <c r="E22" s="88">
        <v>49</v>
      </c>
      <c r="F22" s="94"/>
      <c r="G22" s="89"/>
      <c r="H22" s="89"/>
    </row>
    <row r="23" spans="1:8" ht="13.8" x14ac:dyDescent="0.3">
      <c r="A23" s="87" t="s">
        <v>185</v>
      </c>
      <c r="B23" s="88">
        <v>20</v>
      </c>
      <c r="C23" s="88">
        <v>34</v>
      </c>
      <c r="D23" s="88">
        <v>82</v>
      </c>
      <c r="E23" s="88">
        <v>45</v>
      </c>
      <c r="F23" s="94"/>
      <c r="G23" s="89"/>
      <c r="H23" s="89"/>
    </row>
    <row r="25" spans="1:8" x14ac:dyDescent="0.25">
      <c r="B25" s="82"/>
      <c r="C25" s="82"/>
      <c r="D25" s="82"/>
      <c r="E25" s="82"/>
    </row>
    <row r="26" spans="1:8" x14ac:dyDescent="0.25">
      <c r="B26" s="82"/>
      <c r="C26" s="82"/>
      <c r="D26" s="82"/>
      <c r="E26" s="82"/>
    </row>
    <row r="27" spans="1:8" x14ac:dyDescent="0.25">
      <c r="B27" s="82"/>
      <c r="C27" s="82"/>
      <c r="D27" s="82"/>
      <c r="E27" s="82"/>
    </row>
  </sheetData>
  <mergeCells count="1">
    <mergeCell ref="A1:M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D075-1E07-4C60-85E3-3A426122576D}">
  <dimension ref="A1:G48"/>
  <sheetViews>
    <sheetView workbookViewId="0">
      <selection activeCell="B1" sqref="B1"/>
    </sheetView>
  </sheetViews>
  <sheetFormatPr defaultRowHeight="13.2" x14ac:dyDescent="0.25"/>
  <cols>
    <col min="1" max="3" width="8.88671875" style="101"/>
    <col min="6" max="6" width="8.88671875" style="101"/>
    <col min="7" max="7" width="14" style="101" customWidth="1"/>
  </cols>
  <sheetData>
    <row r="1" spans="1:7" ht="28.8" x14ac:dyDescent="0.25">
      <c r="A1" s="95" t="s">
        <v>190</v>
      </c>
      <c r="B1" s="96" t="s">
        <v>191</v>
      </c>
      <c r="C1" s="96" t="s">
        <v>192</v>
      </c>
      <c r="F1" s="97" t="s">
        <v>193</v>
      </c>
      <c r="G1" s="97" t="s">
        <v>194</v>
      </c>
    </row>
    <row r="2" spans="1:7" x14ac:dyDescent="0.25">
      <c r="A2" s="95">
        <v>1</v>
      </c>
      <c r="B2" s="98"/>
      <c r="C2" s="99"/>
      <c r="F2" s="95">
        <v>1</v>
      </c>
      <c r="G2" s="100"/>
    </row>
    <row r="3" spans="1:7" x14ac:dyDescent="0.25">
      <c r="A3" s="95">
        <v>2</v>
      </c>
      <c r="B3" s="98"/>
      <c r="C3" s="99"/>
      <c r="F3" s="95">
        <v>2</v>
      </c>
      <c r="G3" s="100"/>
    </row>
    <row r="4" spans="1:7" x14ac:dyDescent="0.25">
      <c r="A4" s="95">
        <v>3</v>
      </c>
      <c r="B4" s="98"/>
      <c r="C4" s="99"/>
      <c r="F4" s="95">
        <v>3</v>
      </c>
      <c r="G4" s="100"/>
    </row>
    <row r="5" spans="1:7" x14ac:dyDescent="0.25">
      <c r="A5" s="95">
        <v>4</v>
      </c>
      <c r="B5" s="98"/>
      <c r="C5" s="99"/>
      <c r="F5" s="95">
        <v>4</v>
      </c>
      <c r="G5" s="100"/>
    </row>
    <row r="6" spans="1:7" x14ac:dyDescent="0.25">
      <c r="A6" s="95">
        <v>5</v>
      </c>
      <c r="B6" s="98"/>
      <c r="C6" s="99"/>
      <c r="F6" s="95">
        <v>5</v>
      </c>
      <c r="G6" s="100"/>
    </row>
    <row r="7" spans="1:7" x14ac:dyDescent="0.25">
      <c r="A7" s="95">
        <v>6</v>
      </c>
      <c r="B7" s="98"/>
      <c r="C7" s="99"/>
      <c r="F7" s="95">
        <v>6</v>
      </c>
      <c r="G7" s="100"/>
    </row>
    <row r="8" spans="1:7" x14ac:dyDescent="0.25">
      <c r="A8" s="95">
        <v>7</v>
      </c>
      <c r="B8" s="98"/>
      <c r="C8" s="99"/>
      <c r="F8" s="95">
        <v>7</v>
      </c>
      <c r="G8" s="100"/>
    </row>
    <row r="9" spans="1:7" x14ac:dyDescent="0.25">
      <c r="A9" s="95">
        <v>8</v>
      </c>
      <c r="B9" s="98"/>
      <c r="C9" s="99"/>
      <c r="F9" s="95">
        <v>8</v>
      </c>
      <c r="G9" s="100"/>
    </row>
    <row r="10" spans="1:7" x14ac:dyDescent="0.25">
      <c r="A10" s="95">
        <v>9</v>
      </c>
      <c r="B10" s="98"/>
      <c r="C10" s="99"/>
      <c r="F10" s="95">
        <v>9</v>
      </c>
      <c r="G10" s="100"/>
    </row>
    <row r="11" spans="1:7" x14ac:dyDescent="0.25">
      <c r="A11" s="95">
        <v>10</v>
      </c>
      <c r="B11" s="98"/>
      <c r="C11" s="99"/>
      <c r="F11" s="95">
        <v>10</v>
      </c>
      <c r="G11" s="100"/>
    </row>
    <row r="12" spans="1:7" x14ac:dyDescent="0.25">
      <c r="A12" s="95">
        <v>14</v>
      </c>
      <c r="B12" s="98"/>
      <c r="C12" s="99"/>
      <c r="F12" s="95">
        <v>11</v>
      </c>
      <c r="G12" s="100"/>
    </row>
    <row r="13" spans="1:7" x14ac:dyDescent="0.25">
      <c r="A13" s="95">
        <v>15</v>
      </c>
      <c r="B13" s="98"/>
      <c r="C13" s="99"/>
      <c r="F13" s="95">
        <v>12</v>
      </c>
      <c r="G13" s="100"/>
    </row>
    <row r="14" spans="1:7" x14ac:dyDescent="0.25">
      <c r="A14" s="95">
        <v>16</v>
      </c>
      <c r="B14" s="98"/>
      <c r="C14" s="99"/>
      <c r="F14" s="95">
        <v>13</v>
      </c>
      <c r="G14" s="100"/>
    </row>
    <row r="15" spans="1:7" x14ac:dyDescent="0.25">
      <c r="A15" s="95">
        <v>17</v>
      </c>
      <c r="B15" s="98"/>
      <c r="C15" s="99"/>
      <c r="F15" s="95">
        <v>14</v>
      </c>
      <c r="G15" s="100"/>
    </row>
    <row r="16" spans="1:7" x14ac:dyDescent="0.25">
      <c r="A16" s="95">
        <v>18</v>
      </c>
      <c r="B16" s="98"/>
      <c r="C16" s="99"/>
      <c r="F16" s="95">
        <v>15</v>
      </c>
      <c r="G16" s="100"/>
    </row>
    <row r="17" spans="1:7" x14ac:dyDescent="0.25">
      <c r="A17" s="95">
        <v>19</v>
      </c>
      <c r="B17" s="98"/>
      <c r="C17" s="99"/>
      <c r="F17" s="95">
        <v>16</v>
      </c>
      <c r="G17" s="100"/>
    </row>
    <row r="18" spans="1:7" x14ac:dyDescent="0.25">
      <c r="A18" s="95">
        <v>20</v>
      </c>
      <c r="B18" s="98"/>
      <c r="C18" s="99"/>
      <c r="F18" s="95">
        <v>17</v>
      </c>
      <c r="G18" s="100"/>
    </row>
    <row r="19" spans="1:7" x14ac:dyDescent="0.25">
      <c r="A19" s="95">
        <v>23</v>
      </c>
      <c r="B19" s="98"/>
      <c r="C19" s="99"/>
      <c r="F19" s="95">
        <v>18</v>
      </c>
      <c r="G19" s="100"/>
    </row>
    <row r="20" spans="1:7" x14ac:dyDescent="0.25">
      <c r="A20" s="95">
        <v>24</v>
      </c>
      <c r="B20" s="98"/>
      <c r="C20" s="99"/>
      <c r="F20" s="95">
        <v>19</v>
      </c>
      <c r="G20" s="100"/>
    </row>
    <row r="21" spans="1:7" x14ac:dyDescent="0.25">
      <c r="A21" s="95">
        <v>25</v>
      </c>
      <c r="B21" s="98"/>
      <c r="C21" s="99"/>
      <c r="F21" s="95">
        <v>20</v>
      </c>
      <c r="G21" s="100"/>
    </row>
    <row r="22" spans="1:7" x14ac:dyDescent="0.25">
      <c r="A22" s="95">
        <v>26</v>
      </c>
      <c r="B22" s="98"/>
      <c r="C22" s="99"/>
      <c r="F22" s="95">
        <v>50</v>
      </c>
      <c r="G22" s="100"/>
    </row>
    <row r="23" spans="1:7" x14ac:dyDescent="0.25">
      <c r="A23" s="95">
        <v>27</v>
      </c>
      <c r="B23" s="98"/>
      <c r="C23" s="99"/>
      <c r="F23" s="95">
        <v>99</v>
      </c>
      <c r="G23" s="100"/>
    </row>
    <row r="24" spans="1:7" x14ac:dyDescent="0.25">
      <c r="A24" s="95">
        <v>28</v>
      </c>
      <c r="B24" s="98"/>
      <c r="C24" s="99"/>
      <c r="F24" s="95">
        <v>100</v>
      </c>
      <c r="G24" s="100"/>
    </row>
    <row r="25" spans="1:7" x14ac:dyDescent="0.25">
      <c r="A25" s="95">
        <v>34</v>
      </c>
      <c r="B25" s="98"/>
      <c r="C25" s="99"/>
      <c r="F25" s="95">
        <v>150</v>
      </c>
      <c r="G25" s="100"/>
    </row>
    <row r="26" spans="1:7" x14ac:dyDescent="0.25">
      <c r="A26" s="95">
        <v>35</v>
      </c>
      <c r="B26" s="98"/>
      <c r="C26" s="99"/>
      <c r="F26" s="95">
        <v>200</v>
      </c>
      <c r="G26" s="100"/>
    </row>
    <row r="27" spans="1:7" x14ac:dyDescent="0.25">
      <c r="A27" s="95">
        <v>36</v>
      </c>
      <c r="B27" s="98"/>
      <c r="C27" s="99"/>
      <c r="F27" s="95">
        <v>500</v>
      </c>
      <c r="G27" s="100"/>
    </row>
    <row r="28" spans="1:7" x14ac:dyDescent="0.25">
      <c r="A28" s="95">
        <v>37</v>
      </c>
      <c r="B28" s="98"/>
      <c r="C28" s="99"/>
      <c r="F28" s="95">
        <v>1000</v>
      </c>
      <c r="G28" s="100"/>
    </row>
    <row r="29" spans="1:7" x14ac:dyDescent="0.25">
      <c r="A29" s="95">
        <v>38</v>
      </c>
      <c r="B29" s="98"/>
      <c r="C29" s="99"/>
      <c r="F29" s="95">
        <v>1111</v>
      </c>
      <c r="G29" s="100"/>
    </row>
    <row r="30" spans="1:7" x14ac:dyDescent="0.25">
      <c r="A30" s="95">
        <v>39</v>
      </c>
      <c r="B30" s="98"/>
      <c r="C30" s="99"/>
      <c r="F30" s="95">
        <v>1500</v>
      </c>
      <c r="G30" s="100"/>
    </row>
    <row r="31" spans="1:7" x14ac:dyDescent="0.25">
      <c r="A31" s="95">
        <v>40</v>
      </c>
      <c r="B31" s="98"/>
      <c r="C31" s="99"/>
      <c r="F31" s="95">
        <v>1971</v>
      </c>
      <c r="G31" s="100"/>
    </row>
    <row r="32" spans="1:7" x14ac:dyDescent="0.25">
      <c r="A32" s="95">
        <v>41</v>
      </c>
      <c r="B32" s="98"/>
      <c r="C32" s="99"/>
      <c r="F32" s="95">
        <v>2000</v>
      </c>
      <c r="G32" s="100"/>
    </row>
    <row r="33" spans="1:7" x14ac:dyDescent="0.25">
      <c r="A33" s="95">
        <v>47</v>
      </c>
      <c r="B33" s="98"/>
      <c r="C33" s="99"/>
      <c r="F33" s="95">
        <v>2017</v>
      </c>
      <c r="G33" s="100"/>
    </row>
    <row r="34" spans="1:7" x14ac:dyDescent="0.25">
      <c r="A34" s="95">
        <v>48</v>
      </c>
      <c r="B34" s="98"/>
      <c r="C34" s="99"/>
      <c r="F34" s="95">
        <v>2019</v>
      </c>
      <c r="G34" s="100"/>
    </row>
    <row r="35" spans="1:7" x14ac:dyDescent="0.25">
      <c r="A35" s="95">
        <v>49</v>
      </c>
      <c r="B35" s="98"/>
      <c r="C35" s="99"/>
    </row>
    <row r="36" spans="1:7" x14ac:dyDescent="0.25">
      <c r="A36" s="95">
        <v>50</v>
      </c>
      <c r="B36" s="98"/>
      <c r="C36" s="99"/>
    </row>
    <row r="37" spans="1:7" x14ac:dyDescent="0.25">
      <c r="A37" s="95">
        <v>64</v>
      </c>
      <c r="B37" s="98"/>
      <c r="C37" s="99"/>
    </row>
    <row r="38" spans="1:7" x14ac:dyDescent="0.25">
      <c r="A38" s="95">
        <v>81</v>
      </c>
      <c r="B38" s="98"/>
      <c r="C38" s="99"/>
    </row>
    <row r="39" spans="1:7" x14ac:dyDescent="0.25">
      <c r="A39" s="95">
        <v>99</v>
      </c>
      <c r="B39" s="98"/>
      <c r="C39" s="99"/>
    </row>
    <row r="40" spans="1:7" x14ac:dyDescent="0.25">
      <c r="A40" s="95">
        <v>100</v>
      </c>
      <c r="B40" s="98"/>
      <c r="C40" s="99"/>
    </row>
    <row r="41" spans="1:7" x14ac:dyDescent="0.25">
      <c r="A41" s="95">
        <v>121</v>
      </c>
      <c r="B41" s="98"/>
      <c r="C41" s="99"/>
    </row>
    <row r="42" spans="1:7" x14ac:dyDescent="0.25">
      <c r="A42" s="95">
        <v>150</v>
      </c>
      <c r="B42" s="98"/>
      <c r="C42" s="99"/>
    </row>
    <row r="43" spans="1:7" x14ac:dyDescent="0.25">
      <c r="A43" s="95">
        <v>200</v>
      </c>
      <c r="B43" s="98"/>
      <c r="C43" s="99"/>
    </row>
    <row r="44" spans="1:7" x14ac:dyDescent="0.25">
      <c r="A44" s="95">
        <v>225</v>
      </c>
      <c r="B44" s="98"/>
      <c r="C44" s="99"/>
    </row>
    <row r="45" spans="1:7" x14ac:dyDescent="0.25">
      <c r="A45" s="95">
        <v>300</v>
      </c>
      <c r="B45" s="98"/>
      <c r="C45" s="99"/>
    </row>
    <row r="46" spans="1:7" x14ac:dyDescent="0.25">
      <c r="A46" s="95">
        <v>500</v>
      </c>
      <c r="B46" s="98"/>
      <c r="C46" s="99"/>
    </row>
    <row r="47" spans="1:7" x14ac:dyDescent="0.25">
      <c r="A47" s="95">
        <v>999</v>
      </c>
      <c r="B47" s="98"/>
      <c r="C47" s="99"/>
    </row>
    <row r="48" spans="1:7" x14ac:dyDescent="0.25">
      <c r="A48" s="95">
        <v>1000</v>
      </c>
      <c r="B48" s="98"/>
      <c r="C48" s="9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0750-B29D-486C-911F-295FC5013487}">
  <dimension ref="A1:G12"/>
  <sheetViews>
    <sheetView zoomScale="150" workbookViewId="0">
      <selection activeCell="F9" sqref="F9"/>
    </sheetView>
  </sheetViews>
  <sheetFormatPr defaultColWidth="9.109375" defaultRowHeight="15" x14ac:dyDescent="0.25"/>
  <cols>
    <col min="1" max="1" width="9.109375" style="1"/>
    <col min="2" max="7" width="10.6640625" style="1" customWidth="1"/>
    <col min="8" max="16384" width="9.109375" style="1"/>
  </cols>
  <sheetData>
    <row r="1" spans="1:7" ht="15.6" x14ac:dyDescent="0.3">
      <c r="A1" s="107" t="s">
        <v>9</v>
      </c>
      <c r="B1" s="107"/>
      <c r="C1" s="107"/>
      <c r="D1" s="107"/>
      <c r="E1" s="107"/>
      <c r="F1" s="107"/>
      <c r="G1" s="107"/>
    </row>
    <row r="3" spans="1:7" x14ac:dyDescent="0.25">
      <c r="A3" s="5"/>
      <c r="B3" s="5" t="s">
        <v>0</v>
      </c>
      <c r="C3" s="5" t="s">
        <v>4</v>
      </c>
      <c r="D3" s="5" t="s">
        <v>1</v>
      </c>
      <c r="E3" s="5" t="s">
        <v>5</v>
      </c>
      <c r="F3" s="5" t="s">
        <v>6</v>
      </c>
      <c r="G3" s="5" t="s">
        <v>7</v>
      </c>
    </row>
    <row r="4" spans="1:7" x14ac:dyDescent="0.25">
      <c r="A4" s="3" t="s">
        <v>2</v>
      </c>
      <c r="B4" s="3">
        <v>30.5</v>
      </c>
      <c r="C4" s="3">
        <v>32.200000000000003</v>
      </c>
      <c r="D4" s="3">
        <v>29.7</v>
      </c>
      <c r="E4" s="3">
        <v>28</v>
      </c>
      <c r="F4" s="3">
        <v>27.5</v>
      </c>
      <c r="G4" s="3">
        <v>25</v>
      </c>
    </row>
    <row r="5" spans="1:7" x14ac:dyDescent="0.25">
      <c r="A5" s="3" t="s">
        <v>3</v>
      </c>
      <c r="B5" s="3">
        <v>25</v>
      </c>
      <c r="C5" s="3">
        <v>41</v>
      </c>
      <c r="D5" s="3">
        <v>38.200000000000003</v>
      </c>
      <c r="E5" s="3">
        <v>35</v>
      </c>
      <c r="F5" s="3">
        <v>25.9</v>
      </c>
      <c r="G5" s="3">
        <v>30.3</v>
      </c>
    </row>
    <row r="6" spans="1:7" x14ac:dyDescent="0.25">
      <c r="A6" s="3" t="s">
        <v>10</v>
      </c>
      <c r="B6" s="3">
        <v>50</v>
      </c>
      <c r="C6" s="3">
        <v>45</v>
      </c>
      <c r="D6" s="3">
        <v>48.8</v>
      </c>
      <c r="E6" s="3">
        <v>33.5</v>
      </c>
      <c r="F6" s="3">
        <v>29</v>
      </c>
      <c r="G6" s="3">
        <v>35</v>
      </c>
    </row>
    <row r="7" spans="1:7" x14ac:dyDescent="0.25">
      <c r="A7" s="3" t="s">
        <v>8</v>
      </c>
      <c r="B7" s="4"/>
      <c r="C7" s="4"/>
      <c r="D7" s="4"/>
      <c r="E7" s="4"/>
      <c r="F7" s="4"/>
      <c r="G7" s="4"/>
    </row>
    <row r="11" spans="1:7" x14ac:dyDescent="0.25">
      <c r="B11" s="2"/>
      <c r="C11" s="2"/>
    </row>
    <row r="12" spans="1:7" x14ac:dyDescent="0.25">
      <c r="B12" s="2"/>
      <c r="C12" s="2"/>
    </row>
  </sheetData>
  <mergeCells count="1">
    <mergeCell ref="A1:G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81AD-D327-4018-8B09-00DBE70101EF}">
  <dimension ref="A1:E11"/>
  <sheetViews>
    <sheetView zoomScale="150" zoomScaleNormal="150" workbookViewId="0">
      <selection activeCell="C19" sqref="C19"/>
    </sheetView>
  </sheetViews>
  <sheetFormatPr defaultColWidth="9.109375" defaultRowHeight="13.8" x14ac:dyDescent="0.3"/>
  <cols>
    <col min="1" max="1" width="14.5546875" style="6" customWidth="1"/>
    <col min="2" max="2" width="11.5546875" style="6" customWidth="1"/>
    <col min="3" max="3" width="17.109375" style="6" customWidth="1"/>
    <col min="4" max="4" width="13.33203125" style="6" customWidth="1"/>
    <col min="5" max="5" width="15.109375" style="6" bestFit="1" customWidth="1"/>
    <col min="6" max="16384" width="9.109375" style="6"/>
  </cols>
  <sheetData>
    <row r="1" spans="1:5" ht="15.6" x14ac:dyDescent="0.3">
      <c r="A1" s="108" t="s">
        <v>11</v>
      </c>
      <c r="B1" s="108"/>
      <c r="C1" s="108"/>
      <c r="D1" s="108"/>
      <c r="E1" s="108"/>
    </row>
    <row r="3" spans="1:5" x14ac:dyDescent="0.3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</row>
    <row r="4" spans="1:5" x14ac:dyDescent="0.3">
      <c r="A4" s="8" t="s">
        <v>17</v>
      </c>
      <c r="B4" s="8" t="s">
        <v>18</v>
      </c>
      <c r="C4" s="9">
        <v>120</v>
      </c>
      <c r="D4" s="8">
        <v>15</v>
      </c>
      <c r="E4" s="10"/>
    </row>
    <row r="5" spans="1:5" x14ac:dyDescent="0.3">
      <c r="A5" s="8" t="s">
        <v>19</v>
      </c>
      <c r="B5" s="8" t="s">
        <v>20</v>
      </c>
      <c r="C5" s="9">
        <v>140</v>
      </c>
      <c r="D5" s="8">
        <v>10</v>
      </c>
      <c r="E5" s="10"/>
    </row>
    <row r="6" spans="1:5" x14ac:dyDescent="0.3">
      <c r="A6" s="8" t="s">
        <v>21</v>
      </c>
      <c r="B6" s="8" t="s">
        <v>22</v>
      </c>
      <c r="C6" s="9">
        <v>128</v>
      </c>
      <c r="D6" s="8">
        <v>11</v>
      </c>
      <c r="E6" s="10"/>
    </row>
    <row r="7" spans="1:5" x14ac:dyDescent="0.3">
      <c r="A7" s="8" t="s">
        <v>23</v>
      </c>
      <c r="B7" s="8" t="s">
        <v>24</v>
      </c>
      <c r="C7" s="9">
        <v>114</v>
      </c>
      <c r="D7" s="8">
        <v>18</v>
      </c>
      <c r="E7" s="10"/>
    </row>
    <row r="8" spans="1:5" x14ac:dyDescent="0.3">
      <c r="A8" s="8" t="s">
        <v>25</v>
      </c>
      <c r="B8" s="8" t="s">
        <v>26</v>
      </c>
      <c r="C8" s="9">
        <v>118</v>
      </c>
      <c r="D8" s="8">
        <v>22</v>
      </c>
      <c r="E8" s="10"/>
    </row>
    <row r="9" spans="1:5" x14ac:dyDescent="0.3">
      <c r="A9" s="8" t="s">
        <v>27</v>
      </c>
      <c r="B9" s="8" t="s">
        <v>28</v>
      </c>
      <c r="C9" s="9">
        <v>115</v>
      </c>
      <c r="D9" s="8">
        <v>25</v>
      </c>
      <c r="E9" s="10"/>
    </row>
    <row r="10" spans="1:5" x14ac:dyDescent="0.3">
      <c r="A10" s="8" t="s">
        <v>29</v>
      </c>
      <c r="B10" s="8" t="s">
        <v>30</v>
      </c>
      <c r="C10" s="9">
        <v>124</v>
      </c>
      <c r="D10" s="8">
        <v>20</v>
      </c>
      <c r="E10" s="10"/>
    </row>
    <row r="11" spans="1:5" x14ac:dyDescent="0.3">
      <c r="A11" s="8" t="s">
        <v>21</v>
      </c>
      <c r="B11" s="8" t="s">
        <v>31</v>
      </c>
      <c r="C11" s="9">
        <v>121</v>
      </c>
      <c r="D11" s="8">
        <v>19</v>
      </c>
      <c r="E11" s="10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0D51-4809-4524-BCC0-A1FE7832FE40}">
  <dimension ref="A1:D16"/>
  <sheetViews>
    <sheetView zoomScale="140" zoomScaleNormal="140" workbookViewId="0">
      <selection activeCell="E22" sqref="E22"/>
    </sheetView>
  </sheetViews>
  <sheetFormatPr defaultColWidth="9.109375" defaultRowHeight="13.8" x14ac:dyDescent="0.3"/>
  <cols>
    <col min="1" max="1" width="25.33203125" style="6" bestFit="1" customWidth="1"/>
    <col min="2" max="3" width="11.6640625" style="6" bestFit="1" customWidth="1"/>
    <col min="4" max="4" width="15.6640625" style="6" bestFit="1" customWidth="1"/>
    <col min="5" max="16384" width="9.109375" style="6"/>
  </cols>
  <sheetData>
    <row r="1" spans="1:4" ht="15" customHeight="1" x14ac:dyDescent="0.3">
      <c r="A1" s="108" t="s">
        <v>32</v>
      </c>
      <c r="B1" s="108"/>
      <c r="C1" s="108"/>
      <c r="D1" s="108"/>
    </row>
    <row r="2" spans="1:4" ht="15" customHeight="1" x14ac:dyDescent="0.3">
      <c r="A2" s="11"/>
      <c r="B2" s="11"/>
      <c r="C2" s="11"/>
      <c r="D2" s="11"/>
    </row>
    <row r="3" spans="1:4" ht="15" customHeight="1" x14ac:dyDescent="0.3">
      <c r="A3" s="12"/>
      <c r="B3" s="12" t="s">
        <v>33</v>
      </c>
      <c r="C3" s="12" t="s">
        <v>34</v>
      </c>
      <c r="D3" s="12" t="s">
        <v>35</v>
      </c>
    </row>
    <row r="4" spans="1:4" ht="15.6" x14ac:dyDescent="0.3">
      <c r="A4" s="13" t="s">
        <v>36</v>
      </c>
      <c r="B4" s="14">
        <v>250</v>
      </c>
      <c r="C4" s="14">
        <v>322</v>
      </c>
      <c r="D4" s="15"/>
    </row>
    <row r="5" spans="1:4" ht="15.6" x14ac:dyDescent="0.3">
      <c r="A5" s="13" t="s">
        <v>37</v>
      </c>
      <c r="B5" s="14">
        <v>500</v>
      </c>
      <c r="C5" s="14">
        <v>680</v>
      </c>
      <c r="D5" s="15"/>
    </row>
    <row r="6" spans="1:4" ht="15.6" x14ac:dyDescent="0.3">
      <c r="A6" s="13" t="s">
        <v>38</v>
      </c>
      <c r="B6" s="14">
        <v>120</v>
      </c>
      <c r="C6" s="14">
        <v>110</v>
      </c>
      <c r="D6" s="15"/>
    </row>
    <row r="7" spans="1:4" ht="15.6" x14ac:dyDescent="0.3">
      <c r="A7" s="13" t="s">
        <v>39</v>
      </c>
      <c r="B7" s="14">
        <v>50</v>
      </c>
      <c r="C7" s="14">
        <v>35</v>
      </c>
      <c r="D7" s="15"/>
    </row>
    <row r="8" spans="1:4" ht="15.6" x14ac:dyDescent="0.3">
      <c r="A8" s="13" t="s">
        <v>40</v>
      </c>
      <c r="B8" s="14">
        <v>75</v>
      </c>
      <c r="C8" s="14">
        <v>90</v>
      </c>
      <c r="D8" s="15"/>
    </row>
    <row r="9" spans="1:4" ht="15.6" x14ac:dyDescent="0.3">
      <c r="A9" s="13" t="s">
        <v>41</v>
      </c>
      <c r="B9" s="14">
        <v>125</v>
      </c>
      <c r="C9" s="14">
        <v>150</v>
      </c>
      <c r="D9" s="15"/>
    </row>
    <row r="10" spans="1:4" ht="15.6" x14ac:dyDescent="0.3">
      <c r="A10" s="13" t="s">
        <v>42</v>
      </c>
      <c r="B10" s="14">
        <v>80</v>
      </c>
      <c r="C10" s="14">
        <v>70</v>
      </c>
      <c r="D10" s="15"/>
    </row>
    <row r="11" spans="1:4" ht="15.6" x14ac:dyDescent="0.3">
      <c r="A11" s="13" t="s">
        <v>43</v>
      </c>
      <c r="B11" s="14">
        <v>180</v>
      </c>
      <c r="C11" s="14">
        <v>150</v>
      </c>
      <c r="D11" s="15"/>
    </row>
    <row r="12" spans="1:4" ht="15.6" x14ac:dyDescent="0.3">
      <c r="A12" s="13" t="s">
        <v>44</v>
      </c>
      <c r="B12" s="14">
        <v>220</v>
      </c>
      <c r="C12" s="14">
        <v>250</v>
      </c>
      <c r="D12" s="15"/>
    </row>
    <row r="14" spans="1:4" ht="15.6" x14ac:dyDescent="0.3">
      <c r="A14" s="13" t="s">
        <v>45</v>
      </c>
      <c r="B14" s="15"/>
      <c r="C14" s="15"/>
    </row>
    <row r="16" spans="1:4" x14ac:dyDescent="0.3">
      <c r="C16" s="16"/>
      <c r="D16" s="17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A7AB-9506-48AE-B131-AFADD26CCA58}">
  <dimension ref="A1:H9"/>
  <sheetViews>
    <sheetView zoomScale="150" zoomScaleNormal="150" workbookViewId="0">
      <selection activeCell="A5" sqref="A5"/>
    </sheetView>
  </sheetViews>
  <sheetFormatPr defaultColWidth="10.33203125" defaultRowHeight="13.8" x14ac:dyDescent="0.3"/>
  <cols>
    <col min="1" max="1" width="17.6640625" style="6" bestFit="1" customWidth="1"/>
    <col min="2" max="4" width="5" style="6" bestFit="1" customWidth="1"/>
    <col min="5" max="5" width="12.44140625" style="6" bestFit="1" customWidth="1"/>
    <col min="6" max="6" width="5" style="6" bestFit="1" customWidth="1"/>
    <col min="7" max="7" width="7.109375" style="6" bestFit="1" customWidth="1"/>
    <col min="8" max="8" width="6" style="6" bestFit="1" customWidth="1"/>
    <col min="9" max="34" width="9.6640625" style="6" customWidth="1"/>
    <col min="35" max="16384" width="10.33203125" style="6"/>
  </cols>
  <sheetData>
    <row r="1" spans="1:8" ht="15.6" x14ac:dyDescent="0.3">
      <c r="A1" s="109" t="s">
        <v>46</v>
      </c>
      <c r="B1" s="109"/>
      <c r="C1" s="109"/>
      <c r="D1" s="109"/>
      <c r="E1" s="109"/>
      <c r="F1" s="109"/>
      <c r="G1" s="109"/>
      <c r="H1" s="109"/>
    </row>
    <row r="2" spans="1:8" ht="15.6" x14ac:dyDescent="0.3">
      <c r="A2" s="109" t="s">
        <v>47</v>
      </c>
      <c r="B2" s="109"/>
      <c r="C2" s="109"/>
      <c r="D2" s="109"/>
      <c r="E2" s="109"/>
      <c r="F2" s="109"/>
      <c r="G2" s="109"/>
      <c r="H2" s="109"/>
    </row>
    <row r="4" spans="1:8" x14ac:dyDescent="0.3">
      <c r="A4" s="18" t="s">
        <v>48</v>
      </c>
      <c r="B4" s="18" t="s">
        <v>49</v>
      </c>
      <c r="C4" s="18" t="s">
        <v>50</v>
      </c>
      <c r="D4" s="18" t="s">
        <v>51</v>
      </c>
      <c r="E4" s="18" t="s">
        <v>52</v>
      </c>
      <c r="F4" s="18" t="s">
        <v>53</v>
      </c>
      <c r="G4" s="18" t="s">
        <v>54</v>
      </c>
      <c r="H4" s="18" t="s">
        <v>55</v>
      </c>
    </row>
    <row r="5" spans="1:8" x14ac:dyDescent="0.3">
      <c r="A5" s="8" t="s">
        <v>56</v>
      </c>
      <c r="B5" s="8">
        <v>2000</v>
      </c>
      <c r="C5" s="8">
        <v>2500</v>
      </c>
      <c r="D5" s="8">
        <v>3000</v>
      </c>
      <c r="E5" s="15"/>
      <c r="F5" s="8">
        <v>2500</v>
      </c>
      <c r="G5" s="15"/>
      <c r="H5" s="15"/>
    </row>
    <row r="6" spans="1:8" x14ac:dyDescent="0.3">
      <c r="A6" s="8" t="s">
        <v>57</v>
      </c>
      <c r="B6" s="8">
        <v>1500</v>
      </c>
      <c r="C6" s="8">
        <v>2000</v>
      </c>
      <c r="D6" s="8">
        <v>2500</v>
      </c>
      <c r="E6" s="15"/>
      <c r="F6" s="8">
        <v>2000</v>
      </c>
      <c r="G6" s="15"/>
      <c r="H6" s="15"/>
    </row>
    <row r="7" spans="1:8" x14ac:dyDescent="0.3">
      <c r="A7" s="8" t="s">
        <v>58</v>
      </c>
      <c r="B7" s="8">
        <v>2000</v>
      </c>
      <c r="C7" s="8">
        <v>1000</v>
      </c>
      <c r="D7" s="8">
        <v>1000</v>
      </c>
      <c r="E7" s="15"/>
      <c r="F7" s="8">
        <v>1500</v>
      </c>
      <c r="G7" s="15"/>
      <c r="H7" s="15"/>
    </row>
    <row r="8" spans="1:8" x14ac:dyDescent="0.3">
      <c r="A8" s="8" t="s">
        <v>59</v>
      </c>
      <c r="B8" s="8">
        <v>1500</v>
      </c>
      <c r="C8" s="8">
        <v>500</v>
      </c>
      <c r="D8" s="8">
        <v>1000</v>
      </c>
      <c r="E8" s="15"/>
      <c r="F8" s="8">
        <v>2000</v>
      </c>
      <c r="G8" s="15"/>
      <c r="H8" s="15"/>
    </row>
    <row r="9" spans="1:8" x14ac:dyDescent="0.3">
      <c r="A9" s="8" t="s">
        <v>8</v>
      </c>
      <c r="B9" s="15"/>
      <c r="C9" s="15"/>
      <c r="D9" s="15"/>
      <c r="E9" s="8"/>
      <c r="F9" s="15"/>
      <c r="G9" s="8"/>
      <c r="H9" s="8"/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27D3-F5AC-4265-BC88-D1A05405536E}">
  <dimension ref="A1:E18"/>
  <sheetViews>
    <sheetView workbookViewId="0">
      <selection activeCell="B12" sqref="B12"/>
    </sheetView>
  </sheetViews>
  <sheetFormatPr defaultColWidth="9.109375" defaultRowHeight="17.399999999999999" x14ac:dyDescent="0.3"/>
  <cols>
    <col min="1" max="1" width="20.33203125" style="20" customWidth="1"/>
    <col min="2" max="3" width="17.5546875" style="20" customWidth="1"/>
    <col min="4" max="4" width="22.5546875" style="20" customWidth="1"/>
    <col min="5" max="5" width="28.33203125" style="20" customWidth="1"/>
    <col min="6" max="16384" width="9.109375" style="20"/>
  </cols>
  <sheetData>
    <row r="1" spans="1:5" x14ac:dyDescent="0.3">
      <c r="A1" s="110" t="s">
        <v>60</v>
      </c>
      <c r="B1" s="111"/>
      <c r="C1" s="112"/>
      <c r="D1" s="19">
        <v>20</v>
      </c>
    </row>
    <row r="3" spans="1:5" ht="25.5" customHeight="1" thickBot="1" x14ac:dyDescent="0.35">
      <c r="A3" s="113" t="s">
        <v>61</v>
      </c>
      <c r="B3" s="113"/>
      <c r="C3" s="113"/>
      <c r="D3" s="113"/>
      <c r="E3" s="113"/>
    </row>
    <row r="4" spans="1:5" x14ac:dyDescent="0.3">
      <c r="A4" s="21" t="s">
        <v>62</v>
      </c>
      <c r="B4" s="22" t="s">
        <v>63</v>
      </c>
      <c r="C4" s="22" t="s">
        <v>64</v>
      </c>
      <c r="D4" s="22" t="s">
        <v>65</v>
      </c>
      <c r="E4" s="23" t="s">
        <v>66</v>
      </c>
    </row>
    <row r="5" spans="1:5" ht="18" x14ac:dyDescent="0.35">
      <c r="A5" s="24" t="s">
        <v>67</v>
      </c>
      <c r="B5" s="25">
        <v>6</v>
      </c>
      <c r="C5" s="25">
        <v>5</v>
      </c>
      <c r="D5" s="26"/>
      <c r="E5" s="27"/>
    </row>
    <row r="6" spans="1:5" ht="18" x14ac:dyDescent="0.35">
      <c r="A6" s="24" t="s">
        <v>68</v>
      </c>
      <c r="B6" s="25">
        <v>4</v>
      </c>
      <c r="C6" s="25">
        <v>2</v>
      </c>
      <c r="D6" s="26"/>
      <c r="E6" s="27"/>
    </row>
    <row r="7" spans="1:5" ht="18" x14ac:dyDescent="0.35">
      <c r="A7" s="24" t="s">
        <v>69</v>
      </c>
      <c r="B7" s="25">
        <v>5</v>
      </c>
      <c r="C7" s="25">
        <v>3</v>
      </c>
      <c r="D7" s="26"/>
      <c r="E7" s="27"/>
    </row>
    <row r="8" spans="1:5" ht="18" x14ac:dyDescent="0.35">
      <c r="A8" s="24" t="s">
        <v>70</v>
      </c>
      <c r="B8" s="25">
        <v>6</v>
      </c>
      <c r="C8" s="25">
        <v>2</v>
      </c>
      <c r="D8" s="26"/>
      <c r="E8" s="27"/>
    </row>
    <row r="9" spans="1:5" ht="18" x14ac:dyDescent="0.35">
      <c r="A9" s="24" t="s">
        <v>71</v>
      </c>
      <c r="B9" s="25">
        <v>4</v>
      </c>
      <c r="C9" s="25">
        <v>1</v>
      </c>
      <c r="D9" s="26"/>
      <c r="E9" s="27"/>
    </row>
    <row r="10" spans="1:5" ht="18" x14ac:dyDescent="0.35">
      <c r="A10" s="24" t="s">
        <v>72</v>
      </c>
      <c r="B10" s="25">
        <v>3</v>
      </c>
      <c r="C10" s="25">
        <v>8</v>
      </c>
      <c r="D10" s="26"/>
      <c r="E10" s="27"/>
    </row>
    <row r="11" spans="1:5" ht="18" x14ac:dyDescent="0.35">
      <c r="A11" s="24" t="s">
        <v>73</v>
      </c>
      <c r="B11" s="25">
        <v>1</v>
      </c>
      <c r="C11" s="25">
        <v>10</v>
      </c>
      <c r="D11" s="26"/>
      <c r="E11" s="27"/>
    </row>
    <row r="12" spans="1:5" ht="18" x14ac:dyDescent="0.35">
      <c r="A12" s="24" t="s">
        <v>74</v>
      </c>
      <c r="B12" s="25">
        <v>1</v>
      </c>
      <c r="C12" s="25">
        <v>10</v>
      </c>
      <c r="D12" s="26"/>
      <c r="E12" s="27"/>
    </row>
    <row r="13" spans="1:5" ht="18" x14ac:dyDescent="0.35">
      <c r="A13" s="24" t="s">
        <v>75</v>
      </c>
      <c r="B13" s="25">
        <v>2</v>
      </c>
      <c r="C13" s="25">
        <v>3</v>
      </c>
      <c r="D13" s="26"/>
      <c r="E13" s="27"/>
    </row>
    <row r="14" spans="1:5" ht="18" x14ac:dyDescent="0.35">
      <c r="A14" s="24" t="s">
        <v>76</v>
      </c>
      <c r="B14" s="25">
        <v>3</v>
      </c>
      <c r="C14" s="25">
        <v>1</v>
      </c>
      <c r="D14" s="26"/>
      <c r="E14" s="27"/>
    </row>
    <row r="15" spans="1:5" ht="18" x14ac:dyDescent="0.35">
      <c r="A15" s="24" t="s">
        <v>77</v>
      </c>
      <c r="B15" s="25">
        <v>1</v>
      </c>
      <c r="C15" s="25">
        <v>2</v>
      </c>
      <c r="D15" s="26"/>
      <c r="E15" s="27"/>
    </row>
    <row r="16" spans="1:5" ht="18.600000000000001" thickBot="1" x14ac:dyDescent="0.4">
      <c r="A16" s="28" t="s">
        <v>78</v>
      </c>
      <c r="B16" s="29">
        <v>4</v>
      </c>
      <c r="C16" s="29">
        <v>2</v>
      </c>
      <c r="D16" s="30"/>
      <c r="E16" s="31"/>
    </row>
    <row r="17" spans="1:5" ht="18" thickBot="1" x14ac:dyDescent="0.35"/>
    <row r="18" spans="1:5" ht="35.4" thickBot="1" x14ac:dyDescent="0.35">
      <c r="A18" s="32" t="s">
        <v>8</v>
      </c>
      <c r="B18" s="33">
        <f>SUM(B5:B16)</f>
        <v>40</v>
      </c>
      <c r="C18" s="34">
        <f>SUM(C5:C17)</f>
        <v>49</v>
      </c>
      <c r="D18" s="35" t="s">
        <v>79</v>
      </c>
      <c r="E18" s="34">
        <f>E16</f>
        <v>0</v>
      </c>
    </row>
  </sheetData>
  <mergeCells count="2">
    <mergeCell ref="A1:C1"/>
    <mergeCell ref="A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1369-ADAB-47E6-8471-AEA8C6510F57}">
  <dimension ref="A1:C19"/>
  <sheetViews>
    <sheetView workbookViewId="0">
      <selection activeCell="I13" sqref="I13"/>
    </sheetView>
  </sheetViews>
  <sheetFormatPr defaultColWidth="9.109375" defaultRowHeight="15" x14ac:dyDescent="0.25"/>
  <cols>
    <col min="1" max="3" width="15.6640625" style="36" customWidth="1"/>
    <col min="4" max="16384" width="9.109375" style="36"/>
  </cols>
  <sheetData>
    <row r="1" spans="1:3" ht="21.9" customHeight="1" thickBot="1" x14ac:dyDescent="0.3">
      <c r="A1" s="114" t="s">
        <v>80</v>
      </c>
      <c r="B1" s="114"/>
      <c r="C1" s="114"/>
    </row>
    <row r="2" spans="1:3" ht="21.9" customHeight="1" thickTop="1" thickBot="1" x14ac:dyDescent="0.3">
      <c r="B2" s="37" t="s">
        <v>81</v>
      </c>
      <c r="C2" s="37" t="s">
        <v>82</v>
      </c>
    </row>
    <row r="3" spans="1:3" ht="21.9" customHeight="1" thickTop="1" x14ac:dyDescent="0.25">
      <c r="A3" s="38" t="s">
        <v>67</v>
      </c>
      <c r="B3" s="39">
        <v>-10</v>
      </c>
      <c r="C3" s="39">
        <v>2</v>
      </c>
    </row>
    <row r="4" spans="1:3" ht="21.9" customHeight="1" x14ac:dyDescent="0.25">
      <c r="A4" s="40" t="s">
        <v>68</v>
      </c>
      <c r="B4" s="41">
        <v>-8</v>
      </c>
      <c r="C4" s="41">
        <v>8</v>
      </c>
    </row>
    <row r="5" spans="1:3" ht="21.9" customHeight="1" x14ac:dyDescent="0.25">
      <c r="A5" s="40" t="s">
        <v>69</v>
      </c>
      <c r="B5" s="41">
        <v>5</v>
      </c>
      <c r="C5" s="41">
        <v>12</v>
      </c>
    </row>
    <row r="6" spans="1:3" ht="21.9" customHeight="1" x14ac:dyDescent="0.25">
      <c r="A6" s="40" t="s">
        <v>70</v>
      </c>
      <c r="B6" s="41">
        <v>9</v>
      </c>
      <c r="C6" s="41">
        <v>16</v>
      </c>
    </row>
    <row r="7" spans="1:3" ht="21.9" customHeight="1" x14ac:dyDescent="0.25">
      <c r="A7" s="40" t="s">
        <v>71</v>
      </c>
      <c r="B7" s="41">
        <v>12</v>
      </c>
      <c r="C7" s="41">
        <v>22</v>
      </c>
    </row>
    <row r="8" spans="1:3" ht="21.9" customHeight="1" x14ac:dyDescent="0.25">
      <c r="A8" s="40" t="s">
        <v>72</v>
      </c>
      <c r="B8" s="41">
        <v>19</v>
      </c>
      <c r="C8" s="41">
        <v>30</v>
      </c>
    </row>
    <row r="9" spans="1:3" ht="21.9" customHeight="1" x14ac:dyDescent="0.25">
      <c r="A9" s="40" t="s">
        <v>73</v>
      </c>
      <c r="B9" s="41">
        <v>21</v>
      </c>
      <c r="C9" s="41">
        <v>32</v>
      </c>
    </row>
    <row r="10" spans="1:3" ht="21.9" customHeight="1" x14ac:dyDescent="0.25">
      <c r="A10" s="40" t="s">
        <v>74</v>
      </c>
      <c r="B10" s="41">
        <v>20</v>
      </c>
      <c r="C10" s="41">
        <v>29</v>
      </c>
    </row>
    <row r="11" spans="1:3" ht="21.9" customHeight="1" x14ac:dyDescent="0.25">
      <c r="A11" s="40" t="s">
        <v>75</v>
      </c>
      <c r="B11" s="41">
        <v>15</v>
      </c>
      <c r="C11" s="41">
        <v>26</v>
      </c>
    </row>
    <row r="12" spans="1:3" ht="21.9" customHeight="1" x14ac:dyDescent="0.25">
      <c r="A12" s="40" t="s">
        <v>76</v>
      </c>
      <c r="B12" s="41">
        <v>10</v>
      </c>
      <c r="C12" s="41">
        <v>19</v>
      </c>
    </row>
    <row r="13" spans="1:3" ht="21.9" customHeight="1" x14ac:dyDescent="0.25">
      <c r="A13" s="40" t="s">
        <v>77</v>
      </c>
      <c r="B13" s="41">
        <v>6</v>
      </c>
      <c r="C13" s="41">
        <v>11</v>
      </c>
    </row>
    <row r="14" spans="1:3" ht="21.9" customHeight="1" thickBot="1" x14ac:dyDescent="0.3">
      <c r="A14" s="42" t="s">
        <v>78</v>
      </c>
      <c r="B14" s="43">
        <v>2</v>
      </c>
      <c r="C14" s="43">
        <v>8</v>
      </c>
    </row>
    <row r="15" spans="1:3" ht="12.75" customHeight="1" thickTop="1" thickBot="1" x14ac:dyDescent="0.3"/>
    <row r="16" spans="1:3" ht="21.9" customHeight="1" thickTop="1" x14ac:dyDescent="0.25">
      <c r="A16" s="44" t="s">
        <v>55</v>
      </c>
      <c r="B16" s="45"/>
      <c r="C16" s="45"/>
    </row>
    <row r="17" spans="1:3" ht="21.9" customHeight="1" x14ac:dyDescent="0.25">
      <c r="A17" s="46" t="s">
        <v>83</v>
      </c>
      <c r="B17" s="47"/>
      <c r="C17" s="47"/>
    </row>
    <row r="18" spans="1:3" ht="21.9" customHeight="1" thickBot="1" x14ac:dyDescent="0.3">
      <c r="A18" s="48" t="s">
        <v>84</v>
      </c>
      <c r="B18" s="49"/>
      <c r="C18" s="49"/>
    </row>
    <row r="19" spans="1:3" ht="15.6" thickTop="1" x14ac:dyDescent="0.25"/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67BB-E356-4FDC-AA43-1BDE086BCAFB}">
  <dimension ref="A1:F24"/>
  <sheetViews>
    <sheetView zoomScale="90" zoomScaleNormal="90" workbookViewId="0">
      <selection activeCell="C8" sqref="C8"/>
    </sheetView>
  </sheetViews>
  <sheetFormatPr defaultColWidth="9.109375" defaultRowHeight="15" x14ac:dyDescent="0.25"/>
  <cols>
    <col min="1" max="1" width="13.33203125" style="50" customWidth="1"/>
    <col min="2" max="2" width="16.5546875" style="50" customWidth="1"/>
    <col min="3" max="3" width="33" style="50" customWidth="1"/>
    <col min="4" max="4" width="20.6640625" style="50" customWidth="1"/>
    <col min="5" max="5" width="10.33203125" style="50" customWidth="1"/>
    <col min="6" max="6" width="12.5546875" style="50" customWidth="1"/>
    <col min="7" max="16384" width="9.109375" style="50"/>
  </cols>
  <sheetData>
    <row r="1" spans="1:6" ht="21.75" customHeight="1" thickBot="1" x14ac:dyDescent="0.3">
      <c r="A1" s="116" t="s">
        <v>85</v>
      </c>
      <c r="B1" s="117"/>
      <c r="C1" s="117"/>
      <c r="D1" s="117"/>
      <c r="E1" s="117"/>
      <c r="F1" s="118"/>
    </row>
    <row r="2" spans="1:6" s="54" customFormat="1" ht="31.2" x14ac:dyDescent="0.25">
      <c r="A2" s="51" t="s">
        <v>86</v>
      </c>
      <c r="B2" s="52" t="s">
        <v>87</v>
      </c>
      <c r="C2" s="52" t="s">
        <v>88</v>
      </c>
      <c r="D2" s="52" t="s">
        <v>89</v>
      </c>
      <c r="E2" s="52" t="s">
        <v>90</v>
      </c>
      <c r="F2" s="53" t="s">
        <v>91</v>
      </c>
    </row>
    <row r="3" spans="1:6" s="61" customFormat="1" ht="26.4" x14ac:dyDescent="0.25">
      <c r="A3" s="55" t="s">
        <v>92</v>
      </c>
      <c r="B3" s="56" t="s">
        <v>93</v>
      </c>
      <c r="C3" s="57" t="s">
        <v>94</v>
      </c>
      <c r="D3" s="58" t="s">
        <v>95</v>
      </c>
      <c r="E3" s="59" t="s">
        <v>96</v>
      </c>
      <c r="F3" s="60">
        <v>11500</v>
      </c>
    </row>
    <row r="4" spans="1:6" s="61" customFormat="1" ht="26.4" x14ac:dyDescent="0.25">
      <c r="A4" s="62" t="s">
        <v>97</v>
      </c>
      <c r="B4" s="56" t="s">
        <v>98</v>
      </c>
      <c r="C4" s="57" t="s">
        <v>99</v>
      </c>
      <c r="D4" s="58" t="s">
        <v>100</v>
      </c>
      <c r="E4" s="59" t="s">
        <v>96</v>
      </c>
      <c r="F4" s="60">
        <v>800</v>
      </c>
    </row>
    <row r="5" spans="1:6" s="61" customFormat="1" ht="26.4" x14ac:dyDescent="0.25">
      <c r="A5" s="62" t="s">
        <v>101</v>
      </c>
      <c r="B5" s="56" t="s">
        <v>102</v>
      </c>
      <c r="C5" s="57" t="s">
        <v>103</v>
      </c>
      <c r="D5" s="58" t="s">
        <v>104</v>
      </c>
      <c r="E5" s="59" t="s">
        <v>105</v>
      </c>
      <c r="F5" s="60">
        <v>400</v>
      </c>
    </row>
    <row r="6" spans="1:6" s="61" customFormat="1" ht="26.4" x14ac:dyDescent="0.25">
      <c r="A6" s="62" t="s">
        <v>106</v>
      </c>
      <c r="B6" s="56" t="s">
        <v>107</v>
      </c>
      <c r="C6" s="57" t="s">
        <v>108</v>
      </c>
      <c r="D6" s="58" t="s">
        <v>109</v>
      </c>
      <c r="E6" s="58" t="s">
        <v>110</v>
      </c>
      <c r="F6" s="60">
        <v>750</v>
      </c>
    </row>
    <row r="7" spans="1:6" s="61" customFormat="1" ht="26.4" x14ac:dyDescent="0.25">
      <c r="A7" s="62" t="s">
        <v>111</v>
      </c>
      <c r="B7" s="56" t="s">
        <v>112</v>
      </c>
      <c r="C7" s="57" t="s">
        <v>113</v>
      </c>
      <c r="D7" s="58" t="s">
        <v>114</v>
      </c>
      <c r="E7" s="59" t="s">
        <v>115</v>
      </c>
      <c r="F7" s="60">
        <v>250</v>
      </c>
    </row>
    <row r="8" spans="1:6" s="61" customFormat="1" ht="26.4" x14ac:dyDescent="0.25">
      <c r="A8" s="62" t="s">
        <v>116</v>
      </c>
      <c r="B8" s="56" t="s">
        <v>117</v>
      </c>
      <c r="C8" s="57" t="s">
        <v>118</v>
      </c>
      <c r="D8" s="58" t="s">
        <v>119</v>
      </c>
      <c r="E8" s="59" t="s">
        <v>120</v>
      </c>
      <c r="F8" s="60">
        <v>850</v>
      </c>
    </row>
    <row r="9" spans="1:6" s="61" customFormat="1" ht="13.2" x14ac:dyDescent="0.25">
      <c r="A9" s="62" t="s">
        <v>121</v>
      </c>
      <c r="B9" s="56" t="s">
        <v>122</v>
      </c>
      <c r="C9" s="57" t="s">
        <v>123</v>
      </c>
      <c r="D9" s="58" t="s">
        <v>124</v>
      </c>
      <c r="E9" s="59" t="s">
        <v>125</v>
      </c>
      <c r="F9" s="60">
        <v>500</v>
      </c>
    </row>
    <row r="10" spans="1:6" s="61" customFormat="1" ht="39.6" x14ac:dyDescent="0.25">
      <c r="A10" s="62" t="s">
        <v>126</v>
      </c>
      <c r="B10" s="56" t="s">
        <v>127</v>
      </c>
      <c r="C10" s="57" t="s">
        <v>128</v>
      </c>
      <c r="D10" s="58" t="s">
        <v>129</v>
      </c>
      <c r="E10" s="59" t="s">
        <v>110</v>
      </c>
      <c r="F10" s="60">
        <v>650</v>
      </c>
    </row>
    <row r="11" spans="1:6" s="61" customFormat="1" ht="39.6" x14ac:dyDescent="0.25">
      <c r="A11" s="62" t="s">
        <v>130</v>
      </c>
      <c r="B11" s="56" t="s">
        <v>131</v>
      </c>
      <c r="C11" s="57" t="s">
        <v>132</v>
      </c>
      <c r="D11" s="58" t="s">
        <v>133</v>
      </c>
      <c r="E11" s="59" t="s">
        <v>120</v>
      </c>
      <c r="F11" s="60">
        <v>850</v>
      </c>
    </row>
    <row r="12" spans="1:6" s="61" customFormat="1" ht="26.4" x14ac:dyDescent="0.25">
      <c r="A12" s="62" t="s">
        <v>134</v>
      </c>
      <c r="B12" s="56" t="s">
        <v>112</v>
      </c>
      <c r="C12" s="57" t="s">
        <v>135</v>
      </c>
      <c r="D12" s="58" t="s">
        <v>136</v>
      </c>
      <c r="E12" s="59" t="s">
        <v>120</v>
      </c>
      <c r="F12" s="60">
        <v>700</v>
      </c>
    </row>
    <row r="13" spans="1:6" s="61" customFormat="1" ht="26.4" x14ac:dyDescent="0.25">
      <c r="A13" s="62" t="s">
        <v>137</v>
      </c>
      <c r="B13" s="56" t="s">
        <v>122</v>
      </c>
      <c r="C13" s="57" t="s">
        <v>138</v>
      </c>
      <c r="D13" s="58" t="s">
        <v>139</v>
      </c>
      <c r="E13" s="59" t="s">
        <v>120</v>
      </c>
      <c r="F13" s="60">
        <v>350</v>
      </c>
    </row>
    <row r="14" spans="1:6" s="61" customFormat="1" ht="27" thickBot="1" x14ac:dyDescent="0.3">
      <c r="A14" s="63" t="s">
        <v>140</v>
      </c>
      <c r="B14" s="64" t="s">
        <v>98</v>
      </c>
      <c r="C14" s="65" t="s">
        <v>141</v>
      </c>
      <c r="D14" s="66" t="s">
        <v>142</v>
      </c>
      <c r="E14" s="67" t="s">
        <v>96</v>
      </c>
      <c r="F14" s="68">
        <v>1100</v>
      </c>
    </row>
    <row r="16" spans="1:6" s="70" customFormat="1" ht="15.6" x14ac:dyDescent="0.25">
      <c r="A16" s="115" t="s">
        <v>143</v>
      </c>
      <c r="B16" s="115"/>
      <c r="C16" s="69"/>
      <c r="F16" s="71"/>
    </row>
    <row r="17" spans="1:6" s="70" customFormat="1" ht="15.6" x14ac:dyDescent="0.25">
      <c r="A17" s="72"/>
      <c r="B17" s="72"/>
      <c r="C17" s="73"/>
    </row>
    <row r="18" spans="1:6" s="70" customFormat="1" ht="15.6" x14ac:dyDescent="0.25">
      <c r="A18" s="115" t="s">
        <v>144</v>
      </c>
      <c r="B18" s="115"/>
      <c r="C18" s="74">
        <v>20000</v>
      </c>
    </row>
    <row r="19" spans="1:6" s="70" customFormat="1" ht="15.6" x14ac:dyDescent="0.25">
      <c r="A19" s="72"/>
      <c r="B19" s="72"/>
      <c r="C19" s="73"/>
    </row>
    <row r="20" spans="1:6" s="70" customFormat="1" ht="15.6" x14ac:dyDescent="0.25">
      <c r="A20" s="115" t="s">
        <v>145</v>
      </c>
      <c r="B20" s="115"/>
      <c r="C20" s="69"/>
      <c r="F20" s="71"/>
    </row>
    <row r="21" spans="1:6" s="70" customFormat="1" ht="15.6" x14ac:dyDescent="0.25">
      <c r="A21" s="72"/>
      <c r="B21" s="72"/>
      <c r="C21" s="73"/>
    </row>
    <row r="22" spans="1:6" s="70" customFormat="1" ht="15.6" x14ac:dyDescent="0.25">
      <c r="A22" s="115" t="s">
        <v>146</v>
      </c>
      <c r="B22" s="115"/>
      <c r="C22" s="69"/>
    </row>
    <row r="23" spans="1:6" s="70" customFormat="1" ht="15.6" x14ac:dyDescent="0.25">
      <c r="A23" s="72"/>
      <c r="B23" s="72"/>
      <c r="C23" s="73"/>
    </row>
    <row r="24" spans="1:6" s="70" customFormat="1" ht="15.6" x14ac:dyDescent="0.25">
      <c r="A24" s="115" t="s">
        <v>147</v>
      </c>
      <c r="B24" s="115"/>
      <c r="C24" s="69"/>
    </row>
  </sheetData>
  <mergeCells count="6">
    <mergeCell ref="A24:B24"/>
    <mergeCell ref="A1:F1"/>
    <mergeCell ref="A16:B16"/>
    <mergeCell ref="A18:B18"/>
    <mergeCell ref="A20:B20"/>
    <mergeCell ref="A22:B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54B3-F1CB-4782-9A7B-5F65F843D05A}">
  <dimension ref="A1:I15"/>
  <sheetViews>
    <sheetView zoomScale="120" zoomScaleNormal="120" workbookViewId="0">
      <selection activeCell="C12" sqref="C12"/>
    </sheetView>
  </sheetViews>
  <sheetFormatPr defaultColWidth="9.109375" defaultRowHeight="13.2" x14ac:dyDescent="0.25"/>
  <cols>
    <col min="6" max="6" width="11.5546875" bestFit="1" customWidth="1"/>
  </cols>
  <sheetData>
    <row r="1" spans="1:9" x14ac:dyDescent="0.25">
      <c r="A1" t="s">
        <v>148</v>
      </c>
      <c r="E1" s="75" t="s">
        <v>149</v>
      </c>
      <c r="F1" s="75"/>
      <c r="G1" s="75"/>
      <c r="H1" s="76"/>
    </row>
    <row r="2" spans="1:9" x14ac:dyDescent="0.25">
      <c r="A2" s="77" t="s">
        <v>150</v>
      </c>
    </row>
    <row r="4" spans="1:9" x14ac:dyDescent="0.25">
      <c r="A4" s="78" t="s">
        <v>151</v>
      </c>
      <c r="B4" s="78" t="s">
        <v>152</v>
      </c>
      <c r="C4" s="78" t="s">
        <v>153</v>
      </c>
      <c r="D4" s="78" t="s">
        <v>154</v>
      </c>
      <c r="E4" s="78" t="s">
        <v>155</v>
      </c>
      <c r="F4" s="79" t="s">
        <v>156</v>
      </c>
      <c r="G4" s="79" t="s">
        <v>53</v>
      </c>
      <c r="H4" s="78" t="s">
        <v>54</v>
      </c>
      <c r="I4" s="80" t="s">
        <v>55</v>
      </c>
    </row>
    <row r="5" spans="1:9" x14ac:dyDescent="0.25">
      <c r="A5" s="78" t="s">
        <v>157</v>
      </c>
      <c r="B5" s="75">
        <v>51000</v>
      </c>
      <c r="C5" s="75">
        <v>58000</v>
      </c>
      <c r="D5" s="75">
        <v>53000</v>
      </c>
      <c r="E5" s="75">
        <v>57000</v>
      </c>
      <c r="F5" s="76"/>
      <c r="G5" s="75">
        <v>44000</v>
      </c>
      <c r="H5" s="76"/>
      <c r="I5" s="76"/>
    </row>
    <row r="6" spans="1:9" x14ac:dyDescent="0.25">
      <c r="A6" s="78" t="s">
        <v>158</v>
      </c>
      <c r="B6" s="75">
        <v>45000</v>
      </c>
      <c r="C6" s="75">
        <v>52000</v>
      </c>
      <c r="D6" s="75">
        <v>47000</v>
      </c>
      <c r="E6" s="75">
        <v>48000</v>
      </c>
      <c r="F6" s="76"/>
      <c r="G6" s="75">
        <v>38000</v>
      </c>
      <c r="H6" s="76"/>
      <c r="I6" s="76"/>
    </row>
    <row r="7" spans="1:9" x14ac:dyDescent="0.25">
      <c r="A7" s="78" t="s">
        <v>159</v>
      </c>
      <c r="B7" s="75">
        <v>42000</v>
      </c>
      <c r="C7" s="75">
        <v>48000</v>
      </c>
      <c r="D7" s="75">
        <v>47000</v>
      </c>
      <c r="E7" s="75">
        <v>49000</v>
      </c>
      <c r="F7" s="76"/>
      <c r="G7" s="75">
        <v>37000</v>
      </c>
      <c r="H7" s="76"/>
      <c r="I7" s="76"/>
    </row>
    <row r="8" spans="1:9" x14ac:dyDescent="0.25">
      <c r="A8" s="78" t="s">
        <v>160</v>
      </c>
      <c r="B8" s="75">
        <v>39000</v>
      </c>
      <c r="C8" s="75">
        <v>45000</v>
      </c>
      <c r="D8" s="75">
        <v>42000</v>
      </c>
      <c r="E8" s="75">
        <v>45000</v>
      </c>
      <c r="F8" s="76"/>
      <c r="G8" s="75">
        <v>34000</v>
      </c>
      <c r="H8" s="76"/>
      <c r="I8" s="76"/>
    </row>
    <row r="9" spans="1:9" x14ac:dyDescent="0.25">
      <c r="A9" s="78" t="s">
        <v>161</v>
      </c>
      <c r="B9" s="76"/>
      <c r="C9" s="76"/>
      <c r="D9" s="76"/>
      <c r="E9" s="76"/>
    </row>
    <row r="12" spans="1:9" x14ac:dyDescent="0.25">
      <c r="A12" s="75" t="s">
        <v>162</v>
      </c>
      <c r="B12" s="75"/>
      <c r="C12" s="81" t="s">
        <v>152</v>
      </c>
    </row>
    <row r="13" spans="1:9" x14ac:dyDescent="0.25">
      <c r="A13" s="75" t="s">
        <v>163</v>
      </c>
      <c r="B13" s="75"/>
      <c r="C13" s="76">
        <f>B9*1.1</f>
        <v>0</v>
      </c>
    </row>
    <row r="14" spans="1:9" x14ac:dyDescent="0.25">
      <c r="A14" s="75" t="s">
        <v>164</v>
      </c>
      <c r="B14" s="75"/>
      <c r="C14" s="76"/>
    </row>
    <row r="15" spans="1:9" x14ac:dyDescent="0.25">
      <c r="A15" s="75" t="s">
        <v>165</v>
      </c>
      <c r="B15" s="75"/>
      <c r="C15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CALCOLI Regole</vt:lpstr>
      <vt:lpstr>EX01</vt:lpstr>
      <vt:lpstr>EX02</vt:lpstr>
      <vt:lpstr>EX03</vt:lpstr>
      <vt:lpstr>EX04</vt:lpstr>
      <vt:lpstr>EX05</vt:lpstr>
      <vt:lpstr>EX06</vt:lpstr>
      <vt:lpstr>EX07</vt:lpstr>
      <vt:lpstr>EX08</vt:lpstr>
      <vt:lpstr>Operazioni</vt:lpstr>
      <vt:lpstr>Radici-N.Romani</vt:lpstr>
    </vt:vector>
  </TitlesOfParts>
  <Company>Informatica Trentina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Alessandro Bevilacqua</cp:lastModifiedBy>
  <dcterms:created xsi:type="dcterms:W3CDTF">2004-01-28T14:00:00Z</dcterms:created>
  <dcterms:modified xsi:type="dcterms:W3CDTF">2026-03-04T07:43:48Z</dcterms:modified>
</cp:coreProperties>
</file>