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EC2030B-306B-4D5A-B3CC-9DCA6A829C7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agazzino Ferramenta" sheetId="1" r:id="rId1"/>
    <sheet name="Testo" sheetId="3" r:id="rId2"/>
    <sheet name="Soluz. Form. Cond." sheetId="5" state="hidden" r:id="rId3"/>
    <sheet name="SOLUZIONE" sheetId="4" r:id="rId4"/>
  </sheets>
  <definedNames>
    <definedName name="_xlnm._FilterDatabase" localSheetId="0" hidden="1">'Magazzino Ferramenta'!$A$1:$H$51</definedName>
    <definedName name="_xlnm._FilterDatabase" localSheetId="2" hidden="1">'Soluz. Form. Cond.'!$A$1:$H$51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5" l="1"/>
  <c r="H40" i="5"/>
  <c r="H37" i="5"/>
  <c r="H26" i="5"/>
  <c r="H22" i="5"/>
  <c r="H13" i="5"/>
  <c r="H6" i="5"/>
  <c r="H4" i="5"/>
  <c r="H50" i="1"/>
  <c r="H51" i="1"/>
  <c r="H44" i="1"/>
  <c r="H45" i="1"/>
  <c r="H46" i="1"/>
  <c r="H48" i="1"/>
  <c r="H47" i="1"/>
  <c r="H49" i="1"/>
</calcChain>
</file>

<file path=xl/sharedStrings.xml><?xml version="1.0" encoding="utf-8"?>
<sst xmlns="http://schemas.openxmlformats.org/spreadsheetml/2006/main" count="604" uniqueCount="201">
  <si>
    <t>Codice Prodotto</t>
  </si>
  <si>
    <t>Nome Prodotto</t>
  </si>
  <si>
    <t>Prezzo Unitario (€)</t>
  </si>
  <si>
    <t>Giacenza</t>
  </si>
  <si>
    <t>Colore</t>
  </si>
  <si>
    <t>Azienda Costruttrice</t>
  </si>
  <si>
    <t>Nazionalità Azienda</t>
  </si>
  <si>
    <t>Data Ultimo Acquisto</t>
  </si>
  <si>
    <t>FER001</t>
  </si>
  <si>
    <t>Martello carpentiere 500g</t>
  </si>
  <si>
    <t>Rosso</t>
  </si>
  <si>
    <t>ItalTools S.p.A.</t>
  </si>
  <si>
    <t>Italiana</t>
  </si>
  <si>
    <t>FER002</t>
  </si>
  <si>
    <t>Cacciavite a stella PH2</t>
  </si>
  <si>
    <t>Giallo</t>
  </si>
  <si>
    <t>Beta Utensili</t>
  </si>
  <si>
    <t>FER003</t>
  </si>
  <si>
    <t>Cacciavite taglio 5mm</t>
  </si>
  <si>
    <t>FER004</t>
  </si>
  <si>
    <t>Trapano elettrico 600W</t>
  </si>
  <si>
    <t>Blu</t>
  </si>
  <si>
    <t>Bosch GmbH</t>
  </si>
  <si>
    <t>Tedesca</t>
  </si>
  <si>
    <t>FER005</t>
  </si>
  <si>
    <t>Avvitatore a batteria 18V</t>
  </si>
  <si>
    <t>Verde</t>
  </si>
  <si>
    <t>Makita Corp</t>
  </si>
  <si>
    <t>Giapponese</t>
  </si>
  <si>
    <t>FER006</t>
  </si>
  <si>
    <t>Set chiavi inglesi (8 pz)</t>
  </si>
  <si>
    <t>Argento</t>
  </si>
  <si>
    <t>Stanley Tools</t>
  </si>
  <si>
    <t>Statunitense</t>
  </si>
  <si>
    <t>FER007</t>
  </si>
  <si>
    <t>Pinza universale</t>
  </si>
  <si>
    <t>Knipex</t>
  </si>
  <si>
    <t>FER008</t>
  </si>
  <si>
    <t>Seghetto manuale</t>
  </si>
  <si>
    <t>Arancione</t>
  </si>
  <si>
    <t>Bahco</t>
  </si>
  <si>
    <t>Svedese</t>
  </si>
  <si>
    <t>FER009</t>
  </si>
  <si>
    <t>Metro a nastro 5m</t>
  </si>
  <si>
    <t>Nero</t>
  </si>
  <si>
    <t>FER010</t>
  </si>
  <si>
    <t>Livella a bolla 60cm</t>
  </si>
  <si>
    <t>Kapro Industries</t>
  </si>
  <si>
    <t>Israeliana</t>
  </si>
  <si>
    <t>FER011</t>
  </si>
  <si>
    <t>Scala alluminio 6 gradini</t>
  </si>
  <si>
    <t>FER012</t>
  </si>
  <si>
    <t>Silicone sigillante</t>
  </si>
  <si>
    <t>Bianco</t>
  </si>
  <si>
    <t>Saratoga</t>
  </si>
  <si>
    <t>FER013</t>
  </si>
  <si>
    <t>Trasparente</t>
  </si>
  <si>
    <t>Pattex</t>
  </si>
  <si>
    <t>FER014</t>
  </si>
  <si>
    <t>Vernice spray 400ml</t>
  </si>
  <si>
    <t>Arexons</t>
  </si>
  <si>
    <t>FER015</t>
  </si>
  <si>
    <t>Viti legno 4x40 (100 pz)</t>
  </si>
  <si>
    <t>Fischer</t>
  </si>
  <si>
    <t>FER016</t>
  </si>
  <si>
    <t>Tasselli nylon 8mm (50 pz)</t>
  </si>
  <si>
    <t>Grigio</t>
  </si>
  <si>
    <t>FER017</t>
  </si>
  <si>
    <t>Bulloni M10 (20 pz)</t>
  </si>
  <si>
    <t>Würth</t>
  </si>
  <si>
    <t>FER018</t>
  </si>
  <si>
    <t>Rondelle acciaio (50 pz)</t>
  </si>
  <si>
    <t>FER019</t>
  </si>
  <si>
    <t>Guanti da lavoro</t>
  </si>
  <si>
    <t>U-Power</t>
  </si>
  <si>
    <t>FER020</t>
  </si>
  <si>
    <t>Occhiali protettivi</t>
  </si>
  <si>
    <t>3M</t>
  </si>
  <si>
    <t>FER021</t>
  </si>
  <si>
    <t>Mascherina FFP2 (10 pz)</t>
  </si>
  <si>
    <t>FER022</t>
  </si>
  <si>
    <t>Smerigliatrice angolare</t>
  </si>
  <si>
    <t>FER023</t>
  </si>
  <si>
    <t>Tyrolit</t>
  </si>
  <si>
    <t>Austriaca</t>
  </si>
  <si>
    <t>FER024</t>
  </si>
  <si>
    <t>Nastro isolante</t>
  </si>
  <si>
    <t>FER025</t>
  </si>
  <si>
    <t>Prolunga elettrica 5m</t>
  </si>
  <si>
    <t>Vimar</t>
  </si>
  <si>
    <t>FER026</t>
  </si>
  <si>
    <t>Interruttore bipolare</t>
  </si>
  <si>
    <t>BTicino</t>
  </si>
  <si>
    <t>FER027</t>
  </si>
  <si>
    <t>Presa Schuko</t>
  </si>
  <si>
    <t>FER028</t>
  </si>
  <si>
    <t>Lampadina LED 10W</t>
  </si>
  <si>
    <t>Philips</t>
  </si>
  <si>
    <t>Olandese</t>
  </si>
  <si>
    <t>FER029</t>
  </si>
  <si>
    <t>Faretto LED 30W</t>
  </si>
  <si>
    <t>Osram</t>
  </si>
  <si>
    <t>FER030</t>
  </si>
  <si>
    <t>Catena zincata 2m</t>
  </si>
  <si>
    <t>FER031</t>
  </si>
  <si>
    <t>Ottone</t>
  </si>
  <si>
    <t>FER032</t>
  </si>
  <si>
    <t>FER033</t>
  </si>
  <si>
    <t>Maniglia porta</t>
  </si>
  <si>
    <t>Cromo</t>
  </si>
  <si>
    <t>Hoppe</t>
  </si>
  <si>
    <t>FER034</t>
  </si>
  <si>
    <t>Cardine zincato</t>
  </si>
  <si>
    <t>FER035</t>
  </si>
  <si>
    <t>Tubo PVC 2m</t>
  </si>
  <si>
    <t>Geberit</t>
  </si>
  <si>
    <t>Svizzera</t>
  </si>
  <si>
    <t>FER036</t>
  </si>
  <si>
    <t>FER037</t>
  </si>
  <si>
    <t>Grohe</t>
  </si>
  <si>
    <t>FER038</t>
  </si>
  <si>
    <t>Flessibile doccia</t>
  </si>
  <si>
    <t>Paini</t>
  </si>
  <si>
    <t>FER039</t>
  </si>
  <si>
    <t>Secchio plastica 10L</t>
  </si>
  <si>
    <t>Stefanplast</t>
  </si>
  <si>
    <t>FER040</t>
  </si>
  <si>
    <t>Carriola zincata</t>
  </si>
  <si>
    <t>Imer Group</t>
  </si>
  <si>
    <t>FER041</t>
  </si>
  <si>
    <t>Badile acciaio</t>
  </si>
  <si>
    <t>Rinaldi</t>
  </si>
  <si>
    <t>FER042</t>
  </si>
  <si>
    <t>FER043</t>
  </si>
  <si>
    <t>Tagliasiepi elettrico</t>
  </si>
  <si>
    <t>Black+Decker</t>
  </si>
  <si>
    <t>FER044</t>
  </si>
  <si>
    <t>Tubo irrigazione 20m</t>
  </si>
  <si>
    <t>Gardena</t>
  </si>
  <si>
    <t>FER045</t>
  </si>
  <si>
    <t>Spruzzatore manuale 5L</t>
  </si>
  <si>
    <t>FER046</t>
  </si>
  <si>
    <t>Nastro carta 50mm</t>
  </si>
  <si>
    <t>Beige</t>
  </si>
  <si>
    <t>FER047</t>
  </si>
  <si>
    <t>Carta vetrata grana 120</t>
  </si>
  <si>
    <t>Marrone</t>
  </si>
  <si>
    <t>Norton</t>
  </si>
  <si>
    <t>FER048</t>
  </si>
  <si>
    <t>Pavan</t>
  </si>
  <si>
    <t>FER049</t>
  </si>
  <si>
    <t>Frattazzo plastica</t>
  </si>
  <si>
    <t>Raimondi</t>
  </si>
  <si>
    <t>FER050</t>
  </si>
  <si>
    <t>Cassetta attrezzi</t>
  </si>
  <si>
    <t>Bulloni M12 (20 pz)</t>
  </si>
  <si>
    <t>Bulloni M14 (20 pz)</t>
  </si>
  <si>
    <t>Bulloni M116 (20 pz)</t>
  </si>
  <si>
    <t>Bulloni M20 (20 pz)</t>
  </si>
  <si>
    <t>Viti Lamiera 4x40 (100 pz)</t>
  </si>
  <si>
    <t>Viti Muro 4x40 (100 pz)</t>
  </si>
  <si>
    <t>ORDINAMENTO</t>
  </si>
  <si>
    <t>Qual è il codice del pezzo meno costoso?</t>
  </si>
  <si>
    <t>Qual è il codice del pezzo più numeroso?</t>
  </si>
  <si>
    <t>Qual è il codice del primo pezzo nella lista?</t>
  </si>
  <si>
    <t>Filtri</t>
  </si>
  <si>
    <t>Record</t>
  </si>
  <si>
    <t>Pezzi</t>
  </si>
  <si>
    <t>Formattazione Condizionale</t>
  </si>
  <si>
    <r>
      <t xml:space="preserve">Ordinare i pezzi in modo </t>
    </r>
    <r>
      <rPr>
        <b/>
        <sz val="10"/>
        <rFont val="Arial"/>
        <family val="2"/>
      </rPr>
      <t>Crescente</t>
    </r>
    <r>
      <rPr>
        <sz val="10"/>
        <rFont val="Arial"/>
        <family val="2"/>
      </rPr>
      <t xml:space="preserve"> rispetto al </t>
    </r>
    <r>
      <rPr>
        <b/>
        <sz val="10"/>
        <rFont val="Arial"/>
        <family val="2"/>
      </rPr>
      <t>Prezzo</t>
    </r>
  </si>
  <si>
    <r>
      <t xml:space="preserve">Ordinare i pezzi in ordine </t>
    </r>
    <r>
      <rPr>
        <b/>
        <sz val="10"/>
        <rFont val="Arial"/>
        <family val="2"/>
      </rPr>
      <t>Decrescente</t>
    </r>
    <r>
      <rPr>
        <sz val="10"/>
        <rFont val="Arial"/>
        <family val="2"/>
      </rPr>
      <t xml:space="preserve"> rispetto alla </t>
    </r>
    <r>
      <rPr>
        <b/>
        <sz val="10"/>
        <rFont val="Arial"/>
        <family val="2"/>
      </rPr>
      <t>Giacenza</t>
    </r>
    <r>
      <rPr>
        <sz val="10"/>
        <rFont val="Arial"/>
        <family val="2"/>
      </rPr>
      <t xml:space="preserve"> (Numero in magazzino)</t>
    </r>
  </si>
  <si>
    <r>
      <t xml:space="preserve">Ordinare i pezzi rispetto in modo </t>
    </r>
    <r>
      <rPr>
        <b/>
        <sz val="10"/>
        <rFont val="Arial"/>
        <family val="2"/>
      </rPr>
      <t>Crescente</t>
    </r>
    <r>
      <rPr>
        <sz val="10"/>
        <rFont val="Arial"/>
        <family val="2"/>
      </rPr>
      <t xml:space="preserve"> rispetto </t>
    </r>
    <r>
      <rPr>
        <b/>
        <sz val="10"/>
        <rFont val="Arial"/>
        <family val="2"/>
      </rPr>
      <t>Nazionalità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Prezzo</t>
    </r>
  </si>
  <si>
    <r>
      <t xml:space="preserve">Visualizzare solo i </t>
    </r>
    <r>
      <rPr>
        <b/>
        <sz val="10"/>
        <rFont val="Arial"/>
        <family val="2"/>
      </rPr>
      <t>pezzi costruiti da aziende Italiane</t>
    </r>
  </si>
  <si>
    <r>
      <t xml:space="preserve">Visualizzare solo i </t>
    </r>
    <r>
      <rPr>
        <b/>
        <sz val="10"/>
        <rFont val="Arial"/>
        <family val="2"/>
      </rPr>
      <t>pezzi costruiti da U-Power e 3M</t>
    </r>
  </si>
  <si>
    <r>
      <t xml:space="preserve">Visualizzare solo i pezzi con </t>
    </r>
    <r>
      <rPr>
        <b/>
        <sz val="10"/>
        <rFont val="Arial"/>
        <family val="2"/>
      </rPr>
      <t>Prezzo compreso tra 10€ e 30€</t>
    </r>
  </si>
  <si>
    <r>
      <t xml:space="preserve">Visualizzare solo i pezzi con </t>
    </r>
    <r>
      <rPr>
        <b/>
        <sz val="10"/>
        <rFont val="Arial"/>
        <family val="2"/>
      </rPr>
      <t>prezzo maggiore di 50€</t>
    </r>
  </si>
  <si>
    <r>
      <t xml:space="preserve">Visualizzare solo i pezzi costruiti da aziende </t>
    </r>
    <r>
      <rPr>
        <b/>
        <sz val="10"/>
        <rFont val="Arial"/>
        <family val="2"/>
      </rPr>
      <t>Italiane</t>
    </r>
    <r>
      <rPr>
        <sz val="10"/>
        <rFont val="Arial"/>
        <family val="2"/>
      </rPr>
      <t xml:space="preserve"> e con </t>
    </r>
    <r>
      <rPr>
        <b/>
        <sz val="10"/>
        <rFont val="Arial"/>
        <family val="2"/>
      </rPr>
      <t>prezzo maggiore di 10€</t>
    </r>
  </si>
  <si>
    <r>
      <t xml:space="preserve">Visualizzare solo i pezzi costruita dalla </t>
    </r>
    <r>
      <rPr>
        <b/>
        <sz val="10"/>
        <rFont val="Arial"/>
        <family val="2"/>
      </rPr>
      <t>U-Power</t>
    </r>
    <r>
      <rPr>
        <sz val="10"/>
        <rFont val="Arial"/>
        <family val="2"/>
      </rPr>
      <t xml:space="preserve"> di colore </t>
    </r>
    <r>
      <rPr>
        <b/>
        <sz val="10"/>
        <rFont val="Arial"/>
        <family val="2"/>
      </rPr>
      <t>Nero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Argento</t>
    </r>
  </si>
  <si>
    <r>
      <t xml:space="preserve">Visualizzare solo i pezzi </t>
    </r>
    <r>
      <rPr>
        <b/>
        <sz val="10"/>
        <rFont val="Arial"/>
        <family val="2"/>
      </rPr>
      <t>acquistati del 2025</t>
    </r>
  </si>
  <si>
    <r>
      <t xml:space="preserve">Visualizzare solo i pezzi </t>
    </r>
    <r>
      <rPr>
        <b/>
        <sz val="10"/>
        <rFont val="Arial"/>
        <family val="2"/>
      </rPr>
      <t>acquistati nel primo trimestre del 2024</t>
    </r>
  </si>
  <si>
    <r>
      <t xml:space="preserve">Visualizzare solo i pezzi </t>
    </r>
    <r>
      <rPr>
        <b/>
        <sz val="10"/>
        <rFont val="Arial"/>
        <family val="2"/>
      </rPr>
      <t>acquistati oggi</t>
    </r>
  </si>
  <si>
    <r>
      <t xml:space="preserve">Visualizzare solo i </t>
    </r>
    <r>
      <rPr>
        <b/>
        <sz val="10"/>
        <rFont val="Arial"/>
        <family val="2"/>
      </rPr>
      <t>pezzi esauriti</t>
    </r>
    <r>
      <rPr>
        <sz val="10"/>
        <rFont val="Arial"/>
        <family val="2"/>
      </rPr>
      <t xml:space="preserve"> (Giacenza uguale a zero)</t>
    </r>
  </si>
  <si>
    <r>
      <t xml:space="preserve">Visualizzare tutti i </t>
    </r>
    <r>
      <rPr>
        <b/>
        <sz val="10"/>
        <rFont val="Arial"/>
        <family val="2"/>
      </rPr>
      <t>Bulloni (tutti i tipi)</t>
    </r>
  </si>
  <si>
    <r>
      <t xml:space="preserve">Visualizzare tutte le </t>
    </r>
    <r>
      <rPr>
        <b/>
        <sz val="10"/>
        <rFont val="Arial"/>
        <family val="2"/>
      </rPr>
      <t>Viti (tutti i tipi)</t>
    </r>
  </si>
  <si>
    <r>
      <t xml:space="preserve">Visualizzare tutti i </t>
    </r>
    <r>
      <rPr>
        <b/>
        <sz val="10"/>
        <rFont val="Arial"/>
        <family val="2"/>
      </rPr>
      <t xml:space="preserve">Bulloni (tutti i tipi) e </t>
    </r>
    <r>
      <rPr>
        <sz val="10"/>
        <rFont val="Arial"/>
        <family val="2"/>
      </rPr>
      <t>tutte le</t>
    </r>
    <r>
      <rPr>
        <b/>
        <sz val="10"/>
        <rFont val="Arial"/>
        <family val="2"/>
      </rPr>
      <t xml:space="preserve"> Viti (tutti i tipi)</t>
    </r>
  </si>
  <si>
    <r>
      <t xml:space="preserve">Visualizzare solo i pezzi che </t>
    </r>
    <r>
      <rPr>
        <b/>
        <sz val="10"/>
        <rFont val="Arial"/>
        <family val="2"/>
      </rPr>
      <t>NON</t>
    </r>
    <r>
      <rPr>
        <sz val="10"/>
        <rFont val="Arial"/>
        <family val="2"/>
      </rPr>
      <t xml:space="preserve"> sono costruiti da </t>
    </r>
    <r>
      <rPr>
        <b/>
        <sz val="10"/>
        <rFont val="Arial"/>
        <family val="2"/>
      </rPr>
      <t>aziende italiane</t>
    </r>
  </si>
  <si>
    <r>
      <t xml:space="preserve">Prezzo </t>
    </r>
    <r>
      <rPr>
        <b/>
        <sz val="10"/>
        <rFont val="Arial"/>
        <family val="2"/>
      </rPr>
      <t>maggiore di 50 euro</t>
    </r>
    <r>
      <rPr>
        <sz val="10"/>
        <rFont val="Arial"/>
        <family val="2"/>
      </rPr>
      <t xml:space="preserve"> --&gt; Sfondo Rosso</t>
    </r>
  </si>
  <si>
    <r>
      <t xml:space="preserve">Costo </t>
    </r>
    <r>
      <rPr>
        <b/>
        <sz val="10"/>
        <rFont val="Arial"/>
        <family val="2"/>
      </rPr>
      <t>minore di 10 euro</t>
    </r>
    <r>
      <rPr>
        <sz val="10"/>
        <rFont val="Arial"/>
        <family val="2"/>
      </rPr>
      <t xml:space="preserve"> --&gt; Sfondo Giallo</t>
    </r>
  </si>
  <si>
    <r>
      <t xml:space="preserve">Pezzi in </t>
    </r>
    <r>
      <rPr>
        <b/>
        <sz val="10"/>
        <rFont val="Arial"/>
        <family val="2"/>
      </rPr>
      <t>magazzzino maggiore di 100</t>
    </r>
    <r>
      <rPr>
        <sz val="10"/>
        <rFont val="Arial"/>
        <family val="2"/>
      </rPr>
      <t xml:space="preserve"> --&gt; sfondo verde</t>
    </r>
  </si>
  <si>
    <r>
      <t xml:space="preserve">Pezzi in </t>
    </r>
    <r>
      <rPr>
        <b/>
        <sz val="10"/>
        <rFont val="Arial"/>
        <family val="2"/>
      </rPr>
      <t>magazzino = 0</t>
    </r>
    <r>
      <rPr>
        <sz val="10"/>
        <rFont val="Arial"/>
        <family val="2"/>
      </rPr>
      <t xml:space="preserve"> --&gt; Sfondo rosso</t>
    </r>
  </si>
  <si>
    <r>
      <t>Nazionalità Azienda</t>
    </r>
    <r>
      <rPr>
        <b/>
        <sz val="10"/>
        <rFont val="Arial"/>
        <family val="2"/>
      </rPr>
      <t xml:space="preserve"> Italiana</t>
    </r>
    <r>
      <rPr>
        <sz val="10"/>
        <rFont val="Arial"/>
        <family val="2"/>
      </rPr>
      <t xml:space="preserve"> --&gt; Sfondo azzurro</t>
    </r>
  </si>
  <si>
    <r>
      <t>Nazionalità Azienda</t>
    </r>
    <r>
      <rPr>
        <b/>
        <sz val="10"/>
        <rFont val="Arial"/>
        <family val="2"/>
      </rPr>
      <t xml:space="preserve"> Statunitense</t>
    </r>
    <r>
      <rPr>
        <sz val="10"/>
        <rFont val="Arial"/>
        <family val="2"/>
      </rPr>
      <t xml:space="preserve"> --&gt; Sfondo rosso</t>
    </r>
  </si>
  <si>
    <r>
      <t>Nazionalità Azienda</t>
    </r>
    <r>
      <rPr>
        <b/>
        <sz val="10"/>
        <rFont val="Arial"/>
        <family val="2"/>
      </rPr>
      <t xml:space="preserve"> Tedesca</t>
    </r>
    <r>
      <rPr>
        <sz val="10"/>
        <rFont val="Arial"/>
        <family val="2"/>
      </rPr>
      <t xml:space="preserve"> --&gt; Sfondo giallo</t>
    </r>
  </si>
  <si>
    <r>
      <t>Tutti i</t>
    </r>
    <r>
      <rPr>
        <b/>
        <sz val="10"/>
        <rFont val="Arial"/>
        <family val="2"/>
      </rPr>
      <t xml:space="preserve"> bulloni (tutti i tipi)</t>
    </r>
    <r>
      <rPr>
        <sz val="10"/>
        <rFont val="Arial"/>
        <family val="2"/>
      </rPr>
      <t xml:space="preserve"> --&gt; Sfondo verde</t>
    </r>
  </si>
  <si>
    <r>
      <t>Tutte le</t>
    </r>
    <r>
      <rPr>
        <b/>
        <sz val="10"/>
        <rFont val="Arial"/>
        <family val="2"/>
      </rPr>
      <t xml:space="preserve"> viti (tutti i tipi) </t>
    </r>
    <r>
      <rPr>
        <sz val="10"/>
        <rFont val="Arial"/>
        <family val="2"/>
      </rPr>
      <t>--&gt; Sfondo giallo</t>
    </r>
  </si>
  <si>
    <r>
      <t xml:space="preserve">pezzi in </t>
    </r>
    <r>
      <rPr>
        <b/>
        <sz val="10"/>
        <rFont val="Arial"/>
        <family val="2"/>
      </rPr>
      <t>magazzino minori di 50</t>
    </r>
    <r>
      <rPr>
        <sz val="10"/>
        <rFont val="Arial"/>
        <family val="2"/>
      </rPr>
      <t xml:space="preserve"> --&gt; sfondo giallo </t>
    </r>
    <r>
      <rPr>
        <b/>
        <sz val="10"/>
        <color rgb="FFFF0000"/>
        <rFont val="Arial"/>
        <family val="2"/>
      </rPr>
      <t>(Attenzione: ordinare le regole!)</t>
    </r>
  </si>
  <si>
    <r>
      <t xml:space="preserve">Pezzi ordinati </t>
    </r>
    <r>
      <rPr>
        <b/>
        <sz val="10"/>
        <rFont val="Arial"/>
        <family val="2"/>
      </rPr>
      <t>oggi</t>
    </r>
    <r>
      <rPr>
        <sz val="10"/>
        <rFont val="Arial"/>
        <family val="2"/>
      </rPr>
      <t xml:space="preserve"> --&gt; Sfondo blu scuro con testo giallo</t>
    </r>
  </si>
  <si>
    <r>
      <t xml:space="preserve">Pezzi ordinati nel </t>
    </r>
    <r>
      <rPr>
        <b/>
        <sz val="10"/>
        <rFont val="Arial"/>
        <family val="2"/>
      </rPr>
      <t>2025</t>
    </r>
    <r>
      <rPr>
        <sz val="10"/>
        <rFont val="Arial"/>
        <family val="2"/>
      </rPr>
      <t xml:space="preserve"> --&gt; Sfondo rosso</t>
    </r>
  </si>
  <si>
    <r>
      <t xml:space="preserve">Pezzi ordinati </t>
    </r>
    <r>
      <rPr>
        <b/>
        <sz val="10"/>
        <rFont val="Arial"/>
        <family val="2"/>
      </rPr>
      <t>questa settimana</t>
    </r>
    <r>
      <rPr>
        <sz val="10"/>
        <rFont val="Arial"/>
        <family val="2"/>
      </rPr>
      <t xml:space="preserve"> --&gt; Sfondo giallo </t>
    </r>
    <r>
      <rPr>
        <b/>
        <sz val="10"/>
        <color rgb="FFFF0000"/>
        <rFont val="Arial"/>
        <family val="2"/>
      </rPr>
      <t>(Attenzione: ordinare le regole!)</t>
    </r>
  </si>
  <si>
    <r>
      <t xml:space="preserve">Ordinare i pezzi in ordine </t>
    </r>
    <r>
      <rPr>
        <b/>
        <sz val="10"/>
        <rFont val="Arial"/>
        <family val="2"/>
      </rPr>
      <t>Crescente</t>
    </r>
    <r>
      <rPr>
        <sz val="10"/>
        <rFont val="Arial"/>
        <family val="2"/>
      </rPr>
      <t xml:space="preserve"> rispetto alla </t>
    </r>
    <r>
      <rPr>
        <b/>
        <sz val="10"/>
        <rFont val="Arial"/>
        <family val="2"/>
      </rPr>
      <t>Data Ultimo acquisto</t>
    </r>
  </si>
  <si>
    <t>Qual è il codice del pezzo ordinato per primo?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</si>
</sst>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[$€-2]\ * #,##0.00_-;\-[$€-2]\ * #,##0.00_-;_-[$€-2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0" xfId="2" applyFont="1"/>
    <xf numFmtId="0" fontId="5" fillId="3" borderId="0" xfId="2" applyFont="1" applyFill="1" applyAlignment="1">
      <alignment horizontal="center"/>
    </xf>
    <xf numFmtId="0" fontId="3" fillId="0" borderId="0" xfId="2" applyAlignment="1" applyProtection="1">
      <alignment horizontal="center"/>
      <protection locked="0"/>
    </xf>
    <xf numFmtId="0" fontId="3" fillId="0" borderId="0" xfId="2"/>
    <xf numFmtId="0" fontId="4" fillId="3" borderId="0" xfId="2" applyFont="1" applyFill="1" applyAlignment="1" applyProtection="1">
      <alignment horizontal="center"/>
      <protection locked="0"/>
    </xf>
    <xf numFmtId="0" fontId="3" fillId="4" borderId="2" xfId="2" applyFill="1" applyBorder="1" applyAlignment="1" applyProtection="1">
      <alignment horizontal="center"/>
      <protection locked="0"/>
    </xf>
    <xf numFmtId="0" fontId="3" fillId="5" borderId="3" xfId="2" applyFill="1" applyBorder="1" applyAlignment="1" applyProtection="1">
      <alignment horizontal="center"/>
      <protection locked="0"/>
    </xf>
    <xf numFmtId="0" fontId="3" fillId="4" borderId="4" xfId="2" applyFill="1" applyBorder="1" applyAlignment="1" applyProtection="1">
      <alignment horizontal="center"/>
      <protection locked="0"/>
    </xf>
    <xf numFmtId="0" fontId="3" fillId="5" borderId="5" xfId="2" applyFill="1" applyBorder="1" applyAlignment="1" applyProtection="1">
      <alignment horizontal="center"/>
      <protection locked="0"/>
    </xf>
    <xf numFmtId="0" fontId="3" fillId="4" borderId="6" xfId="2" applyFill="1" applyBorder="1" applyAlignment="1" applyProtection="1">
      <alignment horizontal="center"/>
      <protection locked="0"/>
    </xf>
    <xf numFmtId="0" fontId="3" fillId="5" borderId="7" xfId="2" applyFill="1" applyBorder="1" applyAlignment="1" applyProtection="1">
      <alignment horizontal="center"/>
      <protection locked="0"/>
    </xf>
    <xf numFmtId="0" fontId="3" fillId="4" borderId="8" xfId="2" applyFill="1" applyBorder="1" applyAlignment="1" applyProtection="1">
      <alignment horizontal="center"/>
      <protection locked="0"/>
    </xf>
    <xf numFmtId="0" fontId="3" fillId="5" borderId="9" xfId="2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protection locked="0"/>
    </xf>
  </cellXfs>
  <cellStyles count="3">
    <cellStyle name="Normale" xfId="0" builtinId="0"/>
    <cellStyle name="Normale 2" xfId="2" xr:uid="{11F998D5-6205-4718-9064-7DBA389410B1}"/>
    <cellStyle name="Valuta" xfId="1" builtinId="4"/>
  </cellStyles>
  <dxfs count="39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"/>
  <sheetViews>
    <sheetView workbookViewId="0"/>
  </sheetViews>
  <sheetFormatPr defaultRowHeight="14.4" x14ac:dyDescent="0.3"/>
  <cols>
    <col min="1" max="1" width="14.44140625" style="6" bestFit="1" customWidth="1"/>
    <col min="2" max="2" width="22.44140625" bestFit="1" customWidth="1"/>
    <col min="3" max="3" width="16.109375" bestFit="1" customWidth="1"/>
    <col min="4" max="4" width="8.33203125" style="6" bestFit="1" customWidth="1"/>
    <col min="5" max="5" width="10.77734375" style="6" bestFit="1" customWidth="1"/>
    <col min="6" max="6" width="17.6640625" style="6" bestFit="1" customWidth="1"/>
    <col min="7" max="7" width="17.21875" style="6" bestFit="1" customWidth="1"/>
    <col min="8" max="8" width="19" style="6" bestFit="1" customWidth="1"/>
  </cols>
  <sheetData>
    <row r="1" spans="1:8" x14ac:dyDescent="0.3">
      <c r="A1" s="4" t="s">
        <v>0</v>
      </c>
      <c r="B1" s="1" t="s">
        <v>1</v>
      </c>
      <c r="C1" s="1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3">
      <c r="A2" s="5" t="s">
        <v>29</v>
      </c>
      <c r="B2" s="2" t="s">
        <v>30</v>
      </c>
      <c r="C2" s="3">
        <v>45</v>
      </c>
      <c r="D2" s="5">
        <v>20</v>
      </c>
      <c r="E2" s="5" t="s">
        <v>31</v>
      </c>
      <c r="F2" s="5" t="s">
        <v>32</v>
      </c>
      <c r="G2" s="5" t="s">
        <v>33</v>
      </c>
      <c r="H2" s="7">
        <v>45309</v>
      </c>
    </row>
    <row r="3" spans="1:8" x14ac:dyDescent="0.3">
      <c r="A3" s="5" t="s">
        <v>17</v>
      </c>
      <c r="B3" s="2" t="s">
        <v>18</v>
      </c>
      <c r="C3" s="3">
        <v>5.9</v>
      </c>
      <c r="D3" s="5">
        <v>55</v>
      </c>
      <c r="E3" s="5" t="s">
        <v>15</v>
      </c>
      <c r="F3" s="5" t="s">
        <v>16</v>
      </c>
      <c r="G3" s="5" t="s">
        <v>12</v>
      </c>
      <c r="H3" s="7">
        <v>45324</v>
      </c>
    </row>
    <row r="4" spans="1:8" x14ac:dyDescent="0.3">
      <c r="A4" s="5" t="s">
        <v>129</v>
      </c>
      <c r="B4" s="2" t="s">
        <v>130</v>
      </c>
      <c r="C4" s="3">
        <v>18</v>
      </c>
      <c r="D4" s="5">
        <v>21</v>
      </c>
      <c r="E4" s="5" t="s">
        <v>26</v>
      </c>
      <c r="F4" s="5" t="s">
        <v>131</v>
      </c>
      <c r="G4" s="5" t="s">
        <v>12</v>
      </c>
      <c r="H4" s="7">
        <v>45327</v>
      </c>
    </row>
    <row r="5" spans="1:8" x14ac:dyDescent="0.3">
      <c r="A5" s="5" t="s">
        <v>67</v>
      </c>
      <c r="B5" s="2" t="s">
        <v>68</v>
      </c>
      <c r="C5" s="3">
        <v>6</v>
      </c>
      <c r="D5" s="5">
        <v>110</v>
      </c>
      <c r="E5" s="5" t="s">
        <v>31</v>
      </c>
      <c r="F5" s="5" t="s">
        <v>69</v>
      </c>
      <c r="G5" s="5" t="s">
        <v>23</v>
      </c>
      <c r="H5" s="7">
        <v>45354</v>
      </c>
    </row>
    <row r="6" spans="1:8" x14ac:dyDescent="0.3">
      <c r="A6" s="5" t="s">
        <v>93</v>
      </c>
      <c r="B6" s="2" t="s">
        <v>94</v>
      </c>
      <c r="C6" s="3">
        <v>5.9</v>
      </c>
      <c r="D6" s="5">
        <v>45</v>
      </c>
      <c r="E6" s="5" t="s">
        <v>53</v>
      </c>
      <c r="F6" s="5" t="s">
        <v>89</v>
      </c>
      <c r="G6" s="5" t="s">
        <v>12</v>
      </c>
      <c r="H6" s="7">
        <v>45376</v>
      </c>
    </row>
    <row r="7" spans="1:8" x14ac:dyDescent="0.3">
      <c r="A7" s="5" t="s">
        <v>132</v>
      </c>
      <c r="B7" s="2" t="s">
        <v>62</v>
      </c>
      <c r="C7" s="3">
        <v>16.5</v>
      </c>
      <c r="D7" s="5">
        <v>19</v>
      </c>
      <c r="E7" s="5" t="s">
        <v>26</v>
      </c>
      <c r="F7" s="5" t="s">
        <v>135</v>
      </c>
      <c r="G7" s="5" t="s">
        <v>33</v>
      </c>
      <c r="H7" s="7">
        <v>45382</v>
      </c>
    </row>
    <row r="8" spans="1:8" x14ac:dyDescent="0.3">
      <c r="A8" s="5" t="s">
        <v>58</v>
      </c>
      <c r="B8" s="2" t="s">
        <v>59</v>
      </c>
      <c r="C8" s="3">
        <v>6.5</v>
      </c>
      <c r="D8" s="5">
        <v>500</v>
      </c>
      <c r="E8" s="5" t="s">
        <v>44</v>
      </c>
      <c r="F8" s="5" t="s">
        <v>60</v>
      </c>
      <c r="G8" s="5" t="s">
        <v>12</v>
      </c>
      <c r="H8" s="7">
        <v>45383</v>
      </c>
    </row>
    <row r="9" spans="1:8" x14ac:dyDescent="0.3">
      <c r="A9" s="5" t="s">
        <v>99</v>
      </c>
      <c r="B9" s="2" t="s">
        <v>100</v>
      </c>
      <c r="C9" s="3">
        <v>19.899999999999999</v>
      </c>
      <c r="D9" s="5">
        <v>25</v>
      </c>
      <c r="E9" s="5" t="s">
        <v>44</v>
      </c>
      <c r="F9" s="5" t="s">
        <v>101</v>
      </c>
      <c r="G9" s="5" t="s">
        <v>23</v>
      </c>
      <c r="H9" s="7">
        <v>45386</v>
      </c>
    </row>
    <row r="10" spans="1:8" x14ac:dyDescent="0.3">
      <c r="A10" s="5" t="s">
        <v>133</v>
      </c>
      <c r="B10" s="2" t="s">
        <v>134</v>
      </c>
      <c r="C10" s="3">
        <v>99</v>
      </c>
      <c r="D10" s="5">
        <v>7</v>
      </c>
      <c r="E10" s="5" t="s">
        <v>39</v>
      </c>
      <c r="F10" s="5" t="s">
        <v>135</v>
      </c>
      <c r="G10" s="5" t="s">
        <v>33</v>
      </c>
      <c r="H10" s="7">
        <v>45394</v>
      </c>
    </row>
    <row r="11" spans="1:8" x14ac:dyDescent="0.3">
      <c r="A11" s="5" t="s">
        <v>78</v>
      </c>
      <c r="B11" s="2" t="s">
        <v>79</v>
      </c>
      <c r="C11" s="3">
        <v>7.5</v>
      </c>
      <c r="D11" s="5">
        <v>75</v>
      </c>
      <c r="E11" s="5" t="s">
        <v>53</v>
      </c>
      <c r="F11" s="5" t="s">
        <v>77</v>
      </c>
      <c r="G11" s="5" t="s">
        <v>33</v>
      </c>
      <c r="H11" s="7">
        <v>45510</v>
      </c>
    </row>
    <row r="12" spans="1:8" x14ac:dyDescent="0.3">
      <c r="A12" s="5" t="s">
        <v>144</v>
      </c>
      <c r="B12" s="2" t="s">
        <v>145</v>
      </c>
      <c r="C12" s="3">
        <v>0.8</v>
      </c>
      <c r="D12" s="5">
        <v>300</v>
      </c>
      <c r="E12" s="5" t="s">
        <v>146</v>
      </c>
      <c r="F12" s="5" t="s">
        <v>147</v>
      </c>
      <c r="G12" s="5" t="s">
        <v>33</v>
      </c>
      <c r="H12" s="7">
        <v>45530</v>
      </c>
    </row>
    <row r="13" spans="1:8" x14ac:dyDescent="0.3">
      <c r="A13" s="5" t="s">
        <v>107</v>
      </c>
      <c r="B13" s="2" t="s">
        <v>108</v>
      </c>
      <c r="C13" s="3">
        <v>15.5</v>
      </c>
      <c r="D13" s="5">
        <v>26</v>
      </c>
      <c r="E13" s="5" t="s">
        <v>109</v>
      </c>
      <c r="F13" s="5" t="s">
        <v>110</v>
      </c>
      <c r="G13" s="5" t="s">
        <v>23</v>
      </c>
      <c r="H13" s="7">
        <v>45533</v>
      </c>
    </row>
    <row r="14" spans="1:8" x14ac:dyDescent="0.3">
      <c r="A14" s="5" t="s">
        <v>24</v>
      </c>
      <c r="B14" s="2" t="s">
        <v>25</v>
      </c>
      <c r="C14" s="3">
        <v>129</v>
      </c>
      <c r="D14" s="5">
        <v>10</v>
      </c>
      <c r="E14" s="5" t="s">
        <v>26</v>
      </c>
      <c r="F14" s="5" t="s">
        <v>27</v>
      </c>
      <c r="G14" s="5" t="s">
        <v>28</v>
      </c>
      <c r="H14" s="7">
        <v>45545</v>
      </c>
    </row>
    <row r="15" spans="1:8" x14ac:dyDescent="0.3">
      <c r="A15" s="5" t="s">
        <v>51</v>
      </c>
      <c r="B15" s="2" t="s">
        <v>52</v>
      </c>
      <c r="C15" s="3">
        <v>4.5</v>
      </c>
      <c r="D15" s="5">
        <v>90</v>
      </c>
      <c r="E15" s="5" t="s">
        <v>53</v>
      </c>
      <c r="F15" s="5" t="s">
        <v>54</v>
      </c>
      <c r="G15" s="5" t="s">
        <v>12</v>
      </c>
      <c r="H15" s="7">
        <v>45549</v>
      </c>
    </row>
    <row r="16" spans="1:8" x14ac:dyDescent="0.3">
      <c r="A16" s="5" t="s">
        <v>55</v>
      </c>
      <c r="B16" s="2" t="s">
        <v>155</v>
      </c>
      <c r="C16" s="3">
        <v>7.8</v>
      </c>
      <c r="D16" s="5">
        <v>65</v>
      </c>
      <c r="E16" s="5" t="s">
        <v>56</v>
      </c>
      <c r="F16" s="5" t="s">
        <v>57</v>
      </c>
      <c r="G16" s="5" t="s">
        <v>23</v>
      </c>
      <c r="H16" s="7">
        <v>45573</v>
      </c>
    </row>
    <row r="17" spans="1:8" x14ac:dyDescent="0.3">
      <c r="A17" s="5" t="s">
        <v>64</v>
      </c>
      <c r="B17" s="2" t="s">
        <v>65</v>
      </c>
      <c r="C17" s="3">
        <v>4.8</v>
      </c>
      <c r="D17" s="5">
        <v>140</v>
      </c>
      <c r="E17" s="5" t="s">
        <v>66</v>
      </c>
      <c r="F17" s="5" t="s">
        <v>63</v>
      </c>
      <c r="G17" s="5" t="s">
        <v>23</v>
      </c>
      <c r="H17" s="7">
        <v>45592</v>
      </c>
    </row>
    <row r="18" spans="1:8" x14ac:dyDescent="0.3">
      <c r="A18" s="5" t="s">
        <v>75</v>
      </c>
      <c r="B18" s="2" t="s">
        <v>76</v>
      </c>
      <c r="C18" s="3">
        <v>8.6999999999999993</v>
      </c>
      <c r="D18" s="5">
        <v>40</v>
      </c>
      <c r="E18" s="5" t="s">
        <v>56</v>
      </c>
      <c r="F18" s="5" t="s">
        <v>77</v>
      </c>
      <c r="G18" s="5" t="s">
        <v>33</v>
      </c>
      <c r="H18" s="7">
        <v>45602</v>
      </c>
    </row>
    <row r="19" spans="1:8" x14ac:dyDescent="0.3">
      <c r="A19" s="5" t="s">
        <v>8</v>
      </c>
      <c r="B19" s="2" t="s">
        <v>9</v>
      </c>
      <c r="C19" s="3">
        <v>12.5</v>
      </c>
      <c r="D19" s="5">
        <v>35</v>
      </c>
      <c r="E19" s="5" t="s">
        <v>10</v>
      </c>
      <c r="F19" s="5" t="s">
        <v>11</v>
      </c>
      <c r="G19" s="5" t="s">
        <v>12</v>
      </c>
      <c r="H19" s="7">
        <v>45611</v>
      </c>
    </row>
    <row r="20" spans="1:8" x14ac:dyDescent="0.3">
      <c r="A20" s="5" t="s">
        <v>90</v>
      </c>
      <c r="B20" s="2" t="s">
        <v>91</v>
      </c>
      <c r="C20" s="3">
        <v>6.3</v>
      </c>
      <c r="D20" s="5">
        <v>50</v>
      </c>
      <c r="E20" s="5" t="s">
        <v>53</v>
      </c>
      <c r="F20" s="5" t="s">
        <v>92</v>
      </c>
      <c r="G20" s="5" t="s">
        <v>12</v>
      </c>
      <c r="H20" s="7">
        <v>45616</v>
      </c>
    </row>
    <row r="21" spans="1:8" x14ac:dyDescent="0.3">
      <c r="A21" s="5" t="s">
        <v>72</v>
      </c>
      <c r="B21" s="2" t="s">
        <v>73</v>
      </c>
      <c r="C21" s="3">
        <v>3.9</v>
      </c>
      <c r="D21" s="5">
        <v>85</v>
      </c>
      <c r="E21" s="5" t="s">
        <v>44</v>
      </c>
      <c r="F21" s="5" t="s">
        <v>74</v>
      </c>
      <c r="G21" s="5" t="s">
        <v>12</v>
      </c>
      <c r="H21" s="7">
        <v>45645</v>
      </c>
    </row>
    <row r="22" spans="1:8" x14ac:dyDescent="0.3">
      <c r="A22" s="5" t="s">
        <v>150</v>
      </c>
      <c r="B22" s="2" t="s">
        <v>151</v>
      </c>
      <c r="C22" s="3">
        <v>6.2</v>
      </c>
      <c r="D22" s="5">
        <v>27</v>
      </c>
      <c r="E22" s="5" t="s">
        <v>44</v>
      </c>
      <c r="F22" s="5" t="s">
        <v>152</v>
      </c>
      <c r="G22" s="5" t="s">
        <v>12</v>
      </c>
      <c r="H22" s="7">
        <v>45687</v>
      </c>
    </row>
    <row r="23" spans="1:8" x14ac:dyDescent="0.3">
      <c r="A23" s="5" t="s">
        <v>13</v>
      </c>
      <c r="B23" s="2" t="s">
        <v>14</v>
      </c>
      <c r="C23" s="3">
        <v>6.8</v>
      </c>
      <c r="D23" s="5">
        <v>60</v>
      </c>
      <c r="E23" s="5" t="s">
        <v>15</v>
      </c>
      <c r="F23" s="5" t="s">
        <v>16</v>
      </c>
      <c r="G23" s="5" t="s">
        <v>12</v>
      </c>
      <c r="H23" s="7">
        <v>45690</v>
      </c>
    </row>
    <row r="24" spans="1:8" x14ac:dyDescent="0.3">
      <c r="A24" s="5" t="s">
        <v>34</v>
      </c>
      <c r="B24" s="2" t="s">
        <v>35</v>
      </c>
      <c r="C24" s="3">
        <v>14.2</v>
      </c>
      <c r="D24" s="5">
        <v>40</v>
      </c>
      <c r="E24" s="5" t="s">
        <v>10</v>
      </c>
      <c r="F24" s="5" t="s">
        <v>36</v>
      </c>
      <c r="G24" s="5" t="s">
        <v>23</v>
      </c>
      <c r="H24" s="7">
        <v>45693</v>
      </c>
    </row>
    <row r="25" spans="1:8" x14ac:dyDescent="0.3">
      <c r="A25" s="5" t="s">
        <v>95</v>
      </c>
      <c r="B25" s="2" t="s">
        <v>96</v>
      </c>
      <c r="C25" s="3">
        <v>3.2</v>
      </c>
      <c r="D25" s="5">
        <v>100</v>
      </c>
      <c r="E25" s="5" t="s">
        <v>53</v>
      </c>
      <c r="F25" s="5" t="s">
        <v>97</v>
      </c>
      <c r="G25" s="5" t="s">
        <v>98</v>
      </c>
      <c r="H25" s="7">
        <v>45695</v>
      </c>
    </row>
    <row r="26" spans="1:8" x14ac:dyDescent="0.3">
      <c r="A26" s="5" t="s">
        <v>42</v>
      </c>
      <c r="B26" s="2" t="s">
        <v>43</v>
      </c>
      <c r="C26" s="3">
        <v>9.9</v>
      </c>
      <c r="D26" s="5">
        <v>70</v>
      </c>
      <c r="E26" s="5" t="s">
        <v>44</v>
      </c>
      <c r="F26" s="5" t="s">
        <v>32</v>
      </c>
      <c r="G26" s="5" t="s">
        <v>33</v>
      </c>
      <c r="H26" s="7">
        <v>45700</v>
      </c>
    </row>
    <row r="27" spans="1:8" x14ac:dyDescent="0.3">
      <c r="A27" s="5" t="s">
        <v>153</v>
      </c>
      <c r="B27" s="2" t="s">
        <v>154</v>
      </c>
      <c r="C27" s="3">
        <v>39.9</v>
      </c>
      <c r="D27" s="5">
        <v>13</v>
      </c>
      <c r="E27" s="5" t="s">
        <v>44</v>
      </c>
      <c r="F27" s="5" t="s">
        <v>32</v>
      </c>
      <c r="G27" s="5" t="s">
        <v>33</v>
      </c>
      <c r="H27" s="7">
        <v>45728</v>
      </c>
    </row>
    <row r="28" spans="1:8" x14ac:dyDescent="0.3">
      <c r="A28" s="5" t="s">
        <v>126</v>
      </c>
      <c r="B28" s="2" t="s">
        <v>127</v>
      </c>
      <c r="C28" s="3">
        <v>65</v>
      </c>
      <c r="D28" s="5">
        <v>9</v>
      </c>
      <c r="E28" s="5" t="s">
        <v>26</v>
      </c>
      <c r="F28" s="5" t="s">
        <v>128</v>
      </c>
      <c r="G28" s="5" t="s">
        <v>12</v>
      </c>
      <c r="H28" s="7">
        <v>45730</v>
      </c>
    </row>
    <row r="29" spans="1:8" x14ac:dyDescent="0.3">
      <c r="A29" s="5" t="s">
        <v>123</v>
      </c>
      <c r="B29" s="2" t="s">
        <v>124</v>
      </c>
      <c r="C29" s="3">
        <v>4.2</v>
      </c>
      <c r="D29" s="5">
        <v>60</v>
      </c>
      <c r="E29" s="5" t="s">
        <v>21</v>
      </c>
      <c r="F29" s="5" t="s">
        <v>125</v>
      </c>
      <c r="G29" s="5" t="s">
        <v>12</v>
      </c>
      <c r="H29" s="7">
        <v>45757</v>
      </c>
    </row>
    <row r="30" spans="1:8" x14ac:dyDescent="0.3">
      <c r="A30" s="5" t="s">
        <v>82</v>
      </c>
      <c r="B30" s="2" t="s">
        <v>156</v>
      </c>
      <c r="C30" s="3">
        <v>2.2000000000000002</v>
      </c>
      <c r="D30" s="5">
        <v>180</v>
      </c>
      <c r="E30" s="5" t="s">
        <v>44</v>
      </c>
      <c r="F30" s="5" t="s">
        <v>83</v>
      </c>
      <c r="G30" s="5" t="s">
        <v>84</v>
      </c>
      <c r="H30" s="7">
        <v>45758</v>
      </c>
    </row>
    <row r="31" spans="1:8" x14ac:dyDescent="0.3">
      <c r="A31" s="5" t="s">
        <v>49</v>
      </c>
      <c r="B31" s="2" t="s">
        <v>50</v>
      </c>
      <c r="C31" s="3">
        <v>79</v>
      </c>
      <c r="D31" s="5">
        <v>8</v>
      </c>
      <c r="E31" s="5" t="s">
        <v>31</v>
      </c>
      <c r="F31" s="5" t="s">
        <v>135</v>
      </c>
      <c r="G31" s="5" t="s">
        <v>33</v>
      </c>
      <c r="H31" s="7">
        <v>45759</v>
      </c>
    </row>
    <row r="32" spans="1:8" x14ac:dyDescent="0.3">
      <c r="A32" s="5" t="s">
        <v>102</v>
      </c>
      <c r="B32" s="2" t="s">
        <v>103</v>
      </c>
      <c r="C32" s="3">
        <v>11.5</v>
      </c>
      <c r="D32" s="5">
        <v>33</v>
      </c>
      <c r="E32" s="5" t="s">
        <v>31</v>
      </c>
      <c r="F32" s="5" t="s">
        <v>74</v>
      </c>
      <c r="G32" s="5" t="s">
        <v>12</v>
      </c>
      <c r="H32" s="7">
        <v>45793</v>
      </c>
    </row>
    <row r="33" spans="1:8" x14ac:dyDescent="0.3">
      <c r="A33" s="5" t="s">
        <v>120</v>
      </c>
      <c r="B33" s="2" t="s">
        <v>121</v>
      </c>
      <c r="C33" s="3">
        <v>12.7</v>
      </c>
      <c r="D33" s="5">
        <v>32</v>
      </c>
      <c r="E33" s="5" t="s">
        <v>31</v>
      </c>
      <c r="F33" s="5" t="s">
        <v>122</v>
      </c>
      <c r="G33" s="5" t="s">
        <v>12</v>
      </c>
      <c r="H33" s="7">
        <v>45801</v>
      </c>
    </row>
    <row r="34" spans="1:8" x14ac:dyDescent="0.3">
      <c r="A34" s="5" t="s">
        <v>104</v>
      </c>
      <c r="B34" s="2" t="s">
        <v>157</v>
      </c>
      <c r="C34" s="3">
        <v>13</v>
      </c>
      <c r="D34" s="5">
        <v>28</v>
      </c>
      <c r="E34" s="5" t="s">
        <v>105</v>
      </c>
      <c r="F34" s="5" t="s">
        <v>74</v>
      </c>
      <c r="G34" s="5" t="s">
        <v>12</v>
      </c>
      <c r="H34" s="7">
        <v>45821</v>
      </c>
    </row>
    <row r="35" spans="1:8" x14ac:dyDescent="0.3">
      <c r="A35" s="5" t="s">
        <v>85</v>
      </c>
      <c r="B35" s="2" t="s">
        <v>86</v>
      </c>
      <c r="C35" s="3">
        <v>1.8</v>
      </c>
      <c r="D35" s="5">
        <v>210</v>
      </c>
      <c r="E35" s="5" t="s">
        <v>44</v>
      </c>
      <c r="F35" s="5" t="s">
        <v>74</v>
      </c>
      <c r="G35" s="5" t="s">
        <v>12</v>
      </c>
      <c r="H35" s="7">
        <v>45847</v>
      </c>
    </row>
    <row r="36" spans="1:8" x14ac:dyDescent="0.3">
      <c r="A36" s="5" t="s">
        <v>113</v>
      </c>
      <c r="B36" s="2" t="s">
        <v>114</v>
      </c>
      <c r="C36" s="3">
        <v>8.4</v>
      </c>
      <c r="D36" s="5">
        <v>40</v>
      </c>
      <c r="E36" s="5" t="s">
        <v>66</v>
      </c>
      <c r="F36" s="5" t="s">
        <v>115</v>
      </c>
      <c r="G36" s="5" t="s">
        <v>116</v>
      </c>
      <c r="H36" s="7">
        <v>45859</v>
      </c>
    </row>
    <row r="37" spans="1:8" x14ac:dyDescent="0.3">
      <c r="A37" s="5" t="s">
        <v>80</v>
      </c>
      <c r="B37" s="2" t="s">
        <v>81</v>
      </c>
      <c r="C37" s="3">
        <v>59.99</v>
      </c>
      <c r="D37" s="5">
        <v>12</v>
      </c>
      <c r="E37" s="5" t="s">
        <v>21</v>
      </c>
      <c r="F37" s="5" t="s">
        <v>22</v>
      </c>
      <c r="G37" s="5" t="s">
        <v>23</v>
      </c>
      <c r="H37" s="7">
        <v>45866</v>
      </c>
    </row>
    <row r="38" spans="1:8" x14ac:dyDescent="0.3">
      <c r="A38" s="5" t="s">
        <v>70</v>
      </c>
      <c r="B38" s="2" t="s">
        <v>71</v>
      </c>
      <c r="C38" s="3">
        <v>3.5</v>
      </c>
      <c r="D38" s="5">
        <v>200</v>
      </c>
      <c r="E38" s="5" t="s">
        <v>31</v>
      </c>
      <c r="F38" s="5" t="s">
        <v>69</v>
      </c>
      <c r="G38" s="5" t="s">
        <v>23</v>
      </c>
      <c r="H38" s="7">
        <v>45933</v>
      </c>
    </row>
    <row r="39" spans="1:8" x14ac:dyDescent="0.3">
      <c r="A39" s="5" t="s">
        <v>139</v>
      </c>
      <c r="B39" s="2" t="s">
        <v>140</v>
      </c>
      <c r="C39" s="3">
        <v>14.8</v>
      </c>
      <c r="D39" s="5">
        <v>23</v>
      </c>
      <c r="E39" s="5" t="s">
        <v>53</v>
      </c>
      <c r="F39" s="5" t="s">
        <v>135</v>
      </c>
      <c r="G39" s="5" t="s">
        <v>33</v>
      </c>
      <c r="H39" s="7">
        <v>45938</v>
      </c>
    </row>
    <row r="40" spans="1:8" x14ac:dyDescent="0.3">
      <c r="A40" s="5" t="s">
        <v>87</v>
      </c>
      <c r="B40" s="2" t="s">
        <v>88</v>
      </c>
      <c r="C40" s="3">
        <v>14</v>
      </c>
      <c r="D40" s="5">
        <v>30</v>
      </c>
      <c r="E40" s="5" t="s">
        <v>39</v>
      </c>
      <c r="F40" s="5" t="s">
        <v>89</v>
      </c>
      <c r="G40" s="5" t="s">
        <v>12</v>
      </c>
      <c r="H40" s="7">
        <v>45955</v>
      </c>
    </row>
    <row r="41" spans="1:8" x14ac:dyDescent="0.3">
      <c r="A41" s="5" t="s">
        <v>118</v>
      </c>
      <c r="B41" s="2" t="s">
        <v>159</v>
      </c>
      <c r="C41" s="3">
        <v>49.9</v>
      </c>
      <c r="D41" s="5">
        <v>14</v>
      </c>
      <c r="E41" s="5" t="s">
        <v>109</v>
      </c>
      <c r="F41" s="5" t="s">
        <v>119</v>
      </c>
      <c r="G41" s="5" t="s">
        <v>23</v>
      </c>
      <c r="H41" s="7">
        <v>45964</v>
      </c>
    </row>
    <row r="42" spans="1:8" x14ac:dyDescent="0.3">
      <c r="A42" s="5" t="s">
        <v>117</v>
      </c>
      <c r="B42" s="2" t="s">
        <v>158</v>
      </c>
      <c r="C42" s="3">
        <v>1.6</v>
      </c>
      <c r="D42" s="5">
        <v>130</v>
      </c>
      <c r="E42" s="5" t="s">
        <v>66</v>
      </c>
      <c r="F42" s="5" t="s">
        <v>115</v>
      </c>
      <c r="G42" s="5" t="s">
        <v>116</v>
      </c>
      <c r="H42" s="7">
        <v>45982</v>
      </c>
    </row>
    <row r="43" spans="1:8" x14ac:dyDescent="0.3">
      <c r="A43" s="5" t="s">
        <v>19</v>
      </c>
      <c r="B43" s="2" t="s">
        <v>20</v>
      </c>
      <c r="C43" s="3">
        <v>89.99</v>
      </c>
      <c r="D43" s="5">
        <v>15</v>
      </c>
      <c r="E43" s="5" t="s">
        <v>21</v>
      </c>
      <c r="F43" s="5" t="s">
        <v>22</v>
      </c>
      <c r="G43" s="5" t="s">
        <v>23</v>
      </c>
      <c r="H43" s="7">
        <v>46019</v>
      </c>
    </row>
    <row r="44" spans="1:8" x14ac:dyDescent="0.3">
      <c r="A44" s="5" t="s">
        <v>148</v>
      </c>
      <c r="B44" s="2" t="s">
        <v>159</v>
      </c>
      <c r="C44" s="3">
        <v>7.4</v>
      </c>
      <c r="D44" s="5">
        <v>34</v>
      </c>
      <c r="E44" s="5" t="s">
        <v>10</v>
      </c>
      <c r="F44" s="5" t="s">
        <v>149</v>
      </c>
      <c r="G44" s="5" t="s">
        <v>12</v>
      </c>
      <c r="H44" s="7">
        <f ca="1">TODAY()-6</f>
        <v>46080</v>
      </c>
    </row>
    <row r="45" spans="1:8" x14ac:dyDescent="0.3">
      <c r="A45" s="5" t="s">
        <v>141</v>
      </c>
      <c r="B45" s="2" t="s">
        <v>142</v>
      </c>
      <c r="C45" s="3">
        <v>2.5</v>
      </c>
      <c r="D45" s="5">
        <v>140</v>
      </c>
      <c r="E45" s="5" t="s">
        <v>143</v>
      </c>
      <c r="F45" s="5" t="s">
        <v>74</v>
      </c>
      <c r="G45" s="5" t="s">
        <v>12</v>
      </c>
      <c r="H45" s="7">
        <f ca="1">TODAY()-5</f>
        <v>46081</v>
      </c>
    </row>
    <row r="46" spans="1:8" x14ac:dyDescent="0.3">
      <c r="A46" s="5" t="s">
        <v>61</v>
      </c>
      <c r="B46" s="2" t="s">
        <v>160</v>
      </c>
      <c r="C46" s="3">
        <v>5.2</v>
      </c>
      <c r="D46" s="5">
        <v>150</v>
      </c>
      <c r="E46" s="5" t="s">
        <v>31</v>
      </c>
      <c r="F46" s="5" t="s">
        <v>63</v>
      </c>
      <c r="G46" s="5" t="s">
        <v>23</v>
      </c>
      <c r="H46" s="7">
        <f ca="1">TODAY()-2</f>
        <v>46084</v>
      </c>
    </row>
    <row r="47" spans="1:8" x14ac:dyDescent="0.3">
      <c r="A47" s="5" t="s">
        <v>111</v>
      </c>
      <c r="B47" s="2" t="s">
        <v>112</v>
      </c>
      <c r="C47" s="3">
        <v>2.9</v>
      </c>
      <c r="D47" s="5">
        <v>0</v>
      </c>
      <c r="E47" s="5" t="s">
        <v>31</v>
      </c>
      <c r="F47" s="5" t="s">
        <v>135</v>
      </c>
      <c r="G47" s="5" t="s">
        <v>33</v>
      </c>
      <c r="H47" s="7">
        <f ca="1">TODAY()-1</f>
        <v>46085</v>
      </c>
    </row>
    <row r="48" spans="1:8" x14ac:dyDescent="0.3">
      <c r="A48" s="5" t="s">
        <v>45</v>
      </c>
      <c r="B48" s="2" t="s">
        <v>46</v>
      </c>
      <c r="C48" s="3">
        <v>24.5</v>
      </c>
      <c r="D48" s="5">
        <v>0</v>
      </c>
      <c r="E48" s="5" t="s">
        <v>21</v>
      </c>
      <c r="F48" s="5" t="s">
        <v>47</v>
      </c>
      <c r="G48" s="5" t="s">
        <v>48</v>
      </c>
      <c r="H48" s="7">
        <f ca="1">TODAY()-1</f>
        <v>46085</v>
      </c>
    </row>
    <row r="49" spans="1:8" x14ac:dyDescent="0.3">
      <c r="A49" s="5" t="s">
        <v>37</v>
      </c>
      <c r="B49" s="2" t="s">
        <v>38</v>
      </c>
      <c r="C49" s="3">
        <v>18.75</v>
      </c>
      <c r="D49" s="5">
        <v>22</v>
      </c>
      <c r="E49" s="5" t="s">
        <v>39</v>
      </c>
      <c r="F49" s="5" t="s">
        <v>40</v>
      </c>
      <c r="G49" s="5" t="s">
        <v>41</v>
      </c>
      <c r="H49" s="7">
        <f ca="1">TODAY()</f>
        <v>46086</v>
      </c>
    </row>
    <row r="50" spans="1:8" x14ac:dyDescent="0.3">
      <c r="A50" s="5" t="s">
        <v>136</v>
      </c>
      <c r="B50" s="2" t="s">
        <v>137</v>
      </c>
      <c r="C50" s="3">
        <v>29.9</v>
      </c>
      <c r="D50" s="5">
        <v>0</v>
      </c>
      <c r="E50" s="5" t="s">
        <v>26</v>
      </c>
      <c r="F50" s="5" t="s">
        <v>138</v>
      </c>
      <c r="G50" s="5" t="s">
        <v>23</v>
      </c>
      <c r="H50" s="7">
        <f ca="1">TODAY()</f>
        <v>46086</v>
      </c>
    </row>
    <row r="51" spans="1:8" x14ac:dyDescent="0.3">
      <c r="A51" s="5" t="s">
        <v>106</v>
      </c>
      <c r="B51" s="2" t="s">
        <v>62</v>
      </c>
      <c r="C51" s="3">
        <v>22</v>
      </c>
      <c r="D51" s="5">
        <v>17</v>
      </c>
      <c r="E51" s="5" t="s">
        <v>31</v>
      </c>
      <c r="F51" s="5" t="s">
        <v>74</v>
      </c>
      <c r="G51" s="5" t="s">
        <v>12</v>
      </c>
      <c r="H51" s="7">
        <f ca="1">TODAY()</f>
        <v>46086</v>
      </c>
    </row>
  </sheetData>
  <sortState xmlns:xlrd2="http://schemas.microsoft.com/office/spreadsheetml/2017/richdata2" ref="A2:H51">
    <sortCondition ref="H2:H51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7168-AF38-4272-BB02-63C48CF18A74}">
  <sheetPr>
    <tabColor rgb="FF92D050"/>
    <pageSetUpPr fitToPage="1"/>
  </sheetPr>
  <dimension ref="A1:D63"/>
  <sheetViews>
    <sheetView tabSelected="1" zoomScale="150" zoomScaleNormal="150" workbookViewId="0">
      <selection activeCell="B3" sqref="B3"/>
    </sheetView>
  </sheetViews>
  <sheetFormatPr defaultRowHeight="13.2" x14ac:dyDescent="0.25"/>
  <cols>
    <col min="1" max="1" width="3" style="8" bestFit="1" customWidth="1"/>
    <col min="2" max="2" width="72.88671875" style="11" bestFit="1" customWidth="1"/>
    <col min="3" max="3" width="8.77734375" style="10" customWidth="1"/>
    <col min="4" max="4" width="21.88671875" style="10" customWidth="1"/>
    <col min="5" max="8" width="8.88671875" style="11"/>
    <col min="9" max="9" width="5.21875" style="11" customWidth="1"/>
    <col min="10" max="16384" width="8.88671875" style="11"/>
  </cols>
  <sheetData>
    <row r="1" spans="1:4" ht="17.399999999999999" x14ac:dyDescent="0.3">
      <c r="B1" s="9" t="s">
        <v>161</v>
      </c>
    </row>
    <row r="3" spans="1:4" x14ac:dyDescent="0.25">
      <c r="A3" s="8">
        <v>1</v>
      </c>
      <c r="B3" s="11" t="s">
        <v>169</v>
      </c>
    </row>
    <row r="4" spans="1:4" ht="14.4" x14ac:dyDescent="0.3">
      <c r="B4" s="11" t="s">
        <v>162</v>
      </c>
      <c r="C4" s="24"/>
      <c r="D4" s="25"/>
    </row>
    <row r="6" spans="1:4" x14ac:dyDescent="0.25">
      <c r="A6" s="8">
        <v>2</v>
      </c>
      <c r="B6" s="11" t="s">
        <v>170</v>
      </c>
    </row>
    <row r="7" spans="1:4" ht="14.4" x14ac:dyDescent="0.3">
      <c r="B7" s="11" t="s">
        <v>163</v>
      </c>
      <c r="C7" s="24"/>
      <c r="D7" s="25"/>
    </row>
    <row r="8" spans="1:4" ht="14.4" x14ac:dyDescent="0.3">
      <c r="C8" s="22"/>
      <c r="D8" s="23"/>
    </row>
    <row r="9" spans="1:4" ht="14.4" x14ac:dyDescent="0.3">
      <c r="A9" s="8">
        <v>3</v>
      </c>
      <c r="B9" s="11" t="s">
        <v>199</v>
      </c>
      <c r="C9" s="22"/>
      <c r="D9" s="23"/>
    </row>
    <row r="10" spans="1:4" ht="14.4" x14ac:dyDescent="0.3">
      <c r="B10" s="11" t="s">
        <v>200</v>
      </c>
      <c r="C10" s="24"/>
      <c r="D10" s="25"/>
    </row>
    <row r="12" spans="1:4" x14ac:dyDescent="0.25">
      <c r="A12" s="8">
        <v>4</v>
      </c>
      <c r="B12" s="11" t="s">
        <v>171</v>
      </c>
    </row>
    <row r="13" spans="1:4" ht="14.4" x14ac:dyDescent="0.3">
      <c r="B13" s="11" t="s">
        <v>164</v>
      </c>
      <c r="C13" s="24"/>
      <c r="D13" s="25"/>
    </row>
    <row r="15" spans="1:4" ht="17.399999999999999" x14ac:dyDescent="0.3">
      <c r="B15" s="9" t="s">
        <v>165</v>
      </c>
      <c r="C15" s="12" t="s">
        <v>166</v>
      </c>
      <c r="D15" s="12" t="s">
        <v>167</v>
      </c>
    </row>
    <row r="16" spans="1:4" ht="13.8" thickBot="1" x14ac:dyDescent="0.3"/>
    <row r="17" spans="1:4" ht="13.8" thickBot="1" x14ac:dyDescent="0.3">
      <c r="A17" s="8">
        <v>1</v>
      </c>
      <c r="B17" s="11" t="s">
        <v>172</v>
      </c>
      <c r="C17" s="13"/>
      <c r="D17" s="14"/>
    </row>
    <row r="18" spans="1:4" ht="13.8" thickBot="1" x14ac:dyDescent="0.3"/>
    <row r="19" spans="1:4" ht="13.8" thickBot="1" x14ac:dyDescent="0.3">
      <c r="A19" s="8">
        <v>2</v>
      </c>
      <c r="B19" s="11" t="s">
        <v>175</v>
      </c>
      <c r="C19" s="13"/>
      <c r="D19" s="14"/>
    </row>
    <row r="20" spans="1:4" ht="13.8" thickBot="1" x14ac:dyDescent="0.3"/>
    <row r="21" spans="1:4" ht="13.8" thickBot="1" x14ac:dyDescent="0.3">
      <c r="A21" s="8">
        <v>3</v>
      </c>
      <c r="B21" s="11" t="s">
        <v>173</v>
      </c>
      <c r="C21" s="13"/>
      <c r="D21" s="14"/>
    </row>
    <row r="22" spans="1:4" ht="13.8" thickBot="1" x14ac:dyDescent="0.3"/>
    <row r="23" spans="1:4" ht="13.8" thickBot="1" x14ac:dyDescent="0.3">
      <c r="A23" s="8">
        <v>4</v>
      </c>
      <c r="B23" s="11" t="s">
        <v>174</v>
      </c>
      <c r="C23" s="13"/>
      <c r="D23" s="14"/>
    </row>
    <row r="24" spans="1:4" ht="13.8" thickBot="1" x14ac:dyDescent="0.3"/>
    <row r="25" spans="1:4" ht="13.8" thickBot="1" x14ac:dyDescent="0.3">
      <c r="A25" s="8">
        <v>5</v>
      </c>
      <c r="B25" s="11" t="s">
        <v>176</v>
      </c>
      <c r="C25" s="13"/>
      <c r="D25" s="14"/>
    </row>
    <row r="26" spans="1:4" ht="13.8" thickBot="1" x14ac:dyDescent="0.3"/>
    <row r="27" spans="1:4" ht="13.8" thickBot="1" x14ac:dyDescent="0.3">
      <c r="A27" s="8">
        <v>6</v>
      </c>
      <c r="B27" s="11" t="s">
        <v>177</v>
      </c>
      <c r="C27" s="13"/>
      <c r="D27" s="14"/>
    </row>
    <row r="28" spans="1:4" ht="13.8" thickBot="1" x14ac:dyDescent="0.3"/>
    <row r="29" spans="1:4" ht="13.8" thickBot="1" x14ac:dyDescent="0.3">
      <c r="A29" s="8">
        <v>7</v>
      </c>
      <c r="B29" s="11" t="s">
        <v>178</v>
      </c>
      <c r="C29" s="13"/>
      <c r="D29" s="14"/>
    </row>
    <row r="30" spans="1:4" ht="13.8" thickBot="1" x14ac:dyDescent="0.3"/>
    <row r="31" spans="1:4" ht="13.8" thickBot="1" x14ac:dyDescent="0.3">
      <c r="A31" s="8">
        <v>8</v>
      </c>
      <c r="B31" s="11" t="s">
        <v>179</v>
      </c>
      <c r="C31" s="13"/>
      <c r="D31" s="14"/>
    </row>
    <row r="32" spans="1:4" ht="13.8" thickBot="1" x14ac:dyDescent="0.3"/>
    <row r="33" spans="1:4" ht="13.8" thickBot="1" x14ac:dyDescent="0.3">
      <c r="A33" s="8">
        <v>9</v>
      </c>
      <c r="B33" s="11" t="s">
        <v>180</v>
      </c>
      <c r="C33" s="13"/>
      <c r="D33" s="14"/>
    </row>
    <row r="34" spans="1:4" ht="13.8" thickBot="1" x14ac:dyDescent="0.3"/>
    <row r="35" spans="1:4" ht="13.8" thickBot="1" x14ac:dyDescent="0.3">
      <c r="A35" s="8">
        <v>10</v>
      </c>
      <c r="B35" s="11" t="s">
        <v>185</v>
      </c>
      <c r="C35" s="13"/>
      <c r="D35" s="14"/>
    </row>
    <row r="36" spans="1:4" ht="13.8" thickBot="1" x14ac:dyDescent="0.3"/>
    <row r="37" spans="1:4" ht="13.8" thickBot="1" x14ac:dyDescent="0.3">
      <c r="A37" s="8">
        <v>11</v>
      </c>
      <c r="B37" s="11" t="s">
        <v>181</v>
      </c>
      <c r="C37" s="13"/>
      <c r="D37" s="14"/>
    </row>
    <row r="39" spans="1:4" ht="13.8" thickBot="1" x14ac:dyDescent="0.3"/>
    <row r="40" spans="1:4" x14ac:dyDescent="0.25">
      <c r="A40" s="8">
        <v>12</v>
      </c>
      <c r="B40" s="11" t="s">
        <v>182</v>
      </c>
      <c r="C40" s="15"/>
      <c r="D40" s="16"/>
    </row>
    <row r="41" spans="1:4" x14ac:dyDescent="0.25">
      <c r="B41" s="11" t="s">
        <v>183</v>
      </c>
      <c r="C41" s="17"/>
      <c r="D41" s="18"/>
    </row>
    <row r="42" spans="1:4" ht="13.8" thickBot="1" x14ac:dyDescent="0.3">
      <c r="B42" s="11" t="s">
        <v>184</v>
      </c>
      <c r="C42" s="19"/>
      <c r="D42" s="20"/>
    </row>
    <row r="45" spans="1:4" ht="17.399999999999999" x14ac:dyDescent="0.3">
      <c r="B45" s="9" t="s">
        <v>168</v>
      </c>
    </row>
    <row r="47" spans="1:4" x14ac:dyDescent="0.25">
      <c r="A47" s="8">
        <v>1</v>
      </c>
      <c r="B47" s="11" t="s">
        <v>186</v>
      </c>
    </row>
    <row r="48" spans="1:4" x14ac:dyDescent="0.25">
      <c r="B48" s="11" t="s">
        <v>187</v>
      </c>
    </row>
    <row r="50" spans="1:2" x14ac:dyDescent="0.25">
      <c r="A50" s="8">
        <v>2</v>
      </c>
      <c r="B50" s="11" t="s">
        <v>189</v>
      </c>
    </row>
    <row r="51" spans="1:2" x14ac:dyDescent="0.25">
      <c r="B51" s="11" t="s">
        <v>195</v>
      </c>
    </row>
    <row r="52" spans="1:2" x14ac:dyDescent="0.25">
      <c r="B52" s="11" t="s">
        <v>188</v>
      </c>
    </row>
    <row r="54" spans="1:2" x14ac:dyDescent="0.25">
      <c r="A54" s="8">
        <v>3</v>
      </c>
      <c r="B54" s="11" t="s">
        <v>190</v>
      </c>
    </row>
    <row r="55" spans="1:2" x14ac:dyDescent="0.25">
      <c r="B55" s="11" t="s">
        <v>191</v>
      </c>
    </row>
    <row r="56" spans="1:2" x14ac:dyDescent="0.25">
      <c r="B56" s="11" t="s">
        <v>192</v>
      </c>
    </row>
    <row r="58" spans="1:2" s="10" customFormat="1" x14ac:dyDescent="0.25">
      <c r="A58" s="8">
        <v>4</v>
      </c>
      <c r="B58" s="11" t="s">
        <v>193</v>
      </c>
    </row>
    <row r="59" spans="1:2" x14ac:dyDescent="0.25">
      <c r="B59" s="11" t="s">
        <v>194</v>
      </c>
    </row>
    <row r="61" spans="1:2" x14ac:dyDescent="0.25">
      <c r="A61" s="8">
        <v>5</v>
      </c>
      <c r="B61" s="11" t="s">
        <v>196</v>
      </c>
    </row>
    <row r="62" spans="1:2" x14ac:dyDescent="0.25">
      <c r="B62" s="11" t="s">
        <v>198</v>
      </c>
    </row>
    <row r="63" spans="1:2" x14ac:dyDescent="0.25">
      <c r="B63" s="11" t="s">
        <v>197</v>
      </c>
    </row>
  </sheetData>
  <sheetProtection sheet="1" objects="1" scenarios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200" verticalDpi="200" r:id="rId1"/>
  <headerFooter>
    <oddHeader>&amp;L&amp;D&amp;R&amp;P/&amp;N</oddHead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297FE-AD70-48E2-BFDD-CBA56A02C99B}">
  <sheetPr>
    <tabColor rgb="FFFF0000"/>
  </sheetPr>
  <dimension ref="A1:H51"/>
  <sheetViews>
    <sheetView workbookViewId="0">
      <selection activeCell="J11" sqref="J11"/>
    </sheetView>
  </sheetViews>
  <sheetFormatPr defaultRowHeight="14.4" x14ac:dyDescent="0.3"/>
  <cols>
    <col min="1" max="1" width="14.44140625" style="6" bestFit="1" customWidth="1"/>
    <col min="2" max="2" width="22.44140625" bestFit="1" customWidth="1"/>
    <col min="3" max="3" width="16.109375" bestFit="1" customWidth="1"/>
    <col min="4" max="4" width="8.33203125" style="6" bestFit="1" customWidth="1"/>
    <col min="5" max="5" width="10.77734375" style="6" bestFit="1" customWidth="1"/>
    <col min="6" max="6" width="17.6640625" style="6" bestFit="1" customWidth="1"/>
    <col min="7" max="7" width="17.21875" style="6" bestFit="1" customWidth="1"/>
    <col min="8" max="8" width="19" style="6" bestFit="1" customWidth="1"/>
  </cols>
  <sheetData>
    <row r="1" spans="1:8" x14ac:dyDescent="0.3">
      <c r="A1" s="4" t="s">
        <v>0</v>
      </c>
      <c r="B1" s="1" t="s">
        <v>1</v>
      </c>
      <c r="C1" s="1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x14ac:dyDescent="0.3">
      <c r="A2" s="5" t="s">
        <v>82</v>
      </c>
      <c r="B2" s="2" t="s">
        <v>156</v>
      </c>
      <c r="C2" s="3">
        <v>2.2000000000000002</v>
      </c>
      <c r="D2" s="5">
        <v>180</v>
      </c>
      <c r="E2" s="5" t="s">
        <v>44</v>
      </c>
      <c r="F2" s="5" t="s">
        <v>83</v>
      </c>
      <c r="G2" s="5" t="s">
        <v>84</v>
      </c>
      <c r="H2" s="7">
        <v>45758</v>
      </c>
    </row>
    <row r="3" spans="1:8" x14ac:dyDescent="0.3">
      <c r="A3" s="5" t="s">
        <v>24</v>
      </c>
      <c r="B3" s="2" t="s">
        <v>25</v>
      </c>
      <c r="C3" s="3">
        <v>129</v>
      </c>
      <c r="D3" s="5">
        <v>10</v>
      </c>
      <c r="E3" s="5" t="s">
        <v>26</v>
      </c>
      <c r="F3" s="5" t="s">
        <v>27</v>
      </c>
      <c r="G3" s="5" t="s">
        <v>28</v>
      </c>
      <c r="H3" s="7">
        <v>45545</v>
      </c>
    </row>
    <row r="4" spans="1:8" x14ac:dyDescent="0.3">
      <c r="A4" s="5" t="s">
        <v>45</v>
      </c>
      <c r="B4" s="2" t="s">
        <v>46</v>
      </c>
      <c r="C4" s="3">
        <v>24.5</v>
      </c>
      <c r="D4" s="5">
        <v>0</v>
      </c>
      <c r="E4" s="5" t="s">
        <v>21</v>
      </c>
      <c r="F4" s="5" t="s">
        <v>47</v>
      </c>
      <c r="G4" s="5" t="s">
        <v>48</v>
      </c>
      <c r="H4" s="7">
        <f ca="1">TODAY()-1</f>
        <v>46085</v>
      </c>
    </row>
    <row r="5" spans="1:8" x14ac:dyDescent="0.3">
      <c r="A5" s="5" t="s">
        <v>126</v>
      </c>
      <c r="B5" s="2" t="s">
        <v>127</v>
      </c>
      <c r="C5" s="3">
        <v>65</v>
      </c>
      <c r="D5" s="5">
        <v>9</v>
      </c>
      <c r="E5" s="5" t="s">
        <v>26</v>
      </c>
      <c r="F5" s="5" t="s">
        <v>128</v>
      </c>
      <c r="G5" s="5" t="s">
        <v>12</v>
      </c>
      <c r="H5" s="7">
        <v>45730</v>
      </c>
    </row>
    <row r="6" spans="1:8" x14ac:dyDescent="0.3">
      <c r="A6" s="5" t="s">
        <v>106</v>
      </c>
      <c r="B6" s="2" t="s">
        <v>62</v>
      </c>
      <c r="C6" s="3">
        <v>22</v>
      </c>
      <c r="D6" s="5">
        <v>17</v>
      </c>
      <c r="E6" s="5" t="s">
        <v>31</v>
      </c>
      <c r="F6" s="5" t="s">
        <v>74</v>
      </c>
      <c r="G6" s="5" t="s">
        <v>12</v>
      </c>
      <c r="H6" s="7">
        <f ca="1">TODAY()</f>
        <v>46086</v>
      </c>
    </row>
    <row r="7" spans="1:8" x14ac:dyDescent="0.3">
      <c r="A7" s="5" t="s">
        <v>129</v>
      </c>
      <c r="B7" s="2" t="s">
        <v>130</v>
      </c>
      <c r="C7" s="3">
        <v>18</v>
      </c>
      <c r="D7" s="5">
        <v>21</v>
      </c>
      <c r="E7" s="5" t="s">
        <v>26</v>
      </c>
      <c r="F7" s="5" t="s">
        <v>131</v>
      </c>
      <c r="G7" s="5" t="s">
        <v>12</v>
      </c>
      <c r="H7" s="7">
        <v>45327</v>
      </c>
    </row>
    <row r="8" spans="1:8" x14ac:dyDescent="0.3">
      <c r="A8" s="5" t="s">
        <v>150</v>
      </c>
      <c r="B8" s="2" t="s">
        <v>151</v>
      </c>
      <c r="C8" s="3">
        <v>6.2</v>
      </c>
      <c r="D8" s="5">
        <v>27</v>
      </c>
      <c r="E8" s="5" t="s">
        <v>44</v>
      </c>
      <c r="F8" s="5" t="s">
        <v>152</v>
      </c>
      <c r="G8" s="5" t="s">
        <v>12</v>
      </c>
      <c r="H8" s="7">
        <v>45687</v>
      </c>
    </row>
    <row r="9" spans="1:8" x14ac:dyDescent="0.3">
      <c r="A9" s="5" t="s">
        <v>104</v>
      </c>
      <c r="B9" s="2" t="s">
        <v>157</v>
      </c>
      <c r="C9" s="3">
        <v>13</v>
      </c>
      <c r="D9" s="5">
        <v>28</v>
      </c>
      <c r="E9" s="5" t="s">
        <v>105</v>
      </c>
      <c r="F9" s="5" t="s">
        <v>74</v>
      </c>
      <c r="G9" s="5" t="s">
        <v>12</v>
      </c>
      <c r="H9" s="7">
        <v>45821</v>
      </c>
    </row>
    <row r="10" spans="1:8" x14ac:dyDescent="0.3">
      <c r="A10" s="5" t="s">
        <v>87</v>
      </c>
      <c r="B10" s="2" t="s">
        <v>88</v>
      </c>
      <c r="C10" s="3">
        <v>14</v>
      </c>
      <c r="D10" s="5">
        <v>30</v>
      </c>
      <c r="E10" s="5" t="s">
        <v>39</v>
      </c>
      <c r="F10" s="5" t="s">
        <v>89</v>
      </c>
      <c r="G10" s="5" t="s">
        <v>12</v>
      </c>
      <c r="H10" s="7">
        <v>45955</v>
      </c>
    </row>
    <row r="11" spans="1:8" x14ac:dyDescent="0.3">
      <c r="A11" s="5" t="s">
        <v>120</v>
      </c>
      <c r="B11" s="2" t="s">
        <v>121</v>
      </c>
      <c r="C11" s="3">
        <v>12.7</v>
      </c>
      <c r="D11" s="5">
        <v>32</v>
      </c>
      <c r="E11" s="5" t="s">
        <v>31</v>
      </c>
      <c r="F11" s="5" t="s">
        <v>122</v>
      </c>
      <c r="G11" s="5" t="s">
        <v>12</v>
      </c>
      <c r="H11" s="7">
        <v>45801</v>
      </c>
    </row>
    <row r="12" spans="1:8" x14ac:dyDescent="0.3">
      <c r="A12" s="5" t="s">
        <v>102</v>
      </c>
      <c r="B12" s="2" t="s">
        <v>103</v>
      </c>
      <c r="C12" s="3">
        <v>11.5</v>
      </c>
      <c r="D12" s="5">
        <v>33</v>
      </c>
      <c r="E12" s="5" t="s">
        <v>31</v>
      </c>
      <c r="F12" s="5" t="s">
        <v>74</v>
      </c>
      <c r="G12" s="5" t="s">
        <v>12</v>
      </c>
      <c r="H12" s="7">
        <v>45793</v>
      </c>
    </row>
    <row r="13" spans="1:8" x14ac:dyDescent="0.3">
      <c r="A13" s="5" t="s">
        <v>148</v>
      </c>
      <c r="B13" s="2" t="s">
        <v>159</v>
      </c>
      <c r="C13" s="3">
        <v>7.4</v>
      </c>
      <c r="D13" s="5">
        <v>34</v>
      </c>
      <c r="E13" s="5" t="s">
        <v>10</v>
      </c>
      <c r="F13" s="5" t="s">
        <v>149</v>
      </c>
      <c r="G13" s="5" t="s">
        <v>12</v>
      </c>
      <c r="H13" s="7">
        <f ca="1">TODAY()-6</f>
        <v>46080</v>
      </c>
    </row>
    <row r="14" spans="1:8" x14ac:dyDescent="0.3">
      <c r="A14" s="5" t="s">
        <v>8</v>
      </c>
      <c r="B14" s="2" t="s">
        <v>9</v>
      </c>
      <c r="C14" s="3">
        <v>12.5</v>
      </c>
      <c r="D14" s="5">
        <v>35</v>
      </c>
      <c r="E14" s="5" t="s">
        <v>10</v>
      </c>
      <c r="F14" s="5" t="s">
        <v>11</v>
      </c>
      <c r="G14" s="5" t="s">
        <v>12</v>
      </c>
      <c r="H14" s="7">
        <v>45611</v>
      </c>
    </row>
    <row r="15" spans="1:8" x14ac:dyDescent="0.3">
      <c r="A15" s="5" t="s">
        <v>93</v>
      </c>
      <c r="B15" s="2" t="s">
        <v>94</v>
      </c>
      <c r="C15" s="3">
        <v>5.9</v>
      </c>
      <c r="D15" s="5">
        <v>45</v>
      </c>
      <c r="E15" s="5" t="s">
        <v>53</v>
      </c>
      <c r="F15" s="5" t="s">
        <v>89</v>
      </c>
      <c r="G15" s="5" t="s">
        <v>12</v>
      </c>
      <c r="H15" s="7">
        <v>45376</v>
      </c>
    </row>
    <row r="16" spans="1:8" x14ac:dyDescent="0.3">
      <c r="A16" s="5" t="s">
        <v>90</v>
      </c>
      <c r="B16" s="2" t="s">
        <v>91</v>
      </c>
      <c r="C16" s="3">
        <v>6.3</v>
      </c>
      <c r="D16" s="5">
        <v>50</v>
      </c>
      <c r="E16" s="5" t="s">
        <v>53</v>
      </c>
      <c r="F16" s="5" t="s">
        <v>92</v>
      </c>
      <c r="G16" s="5" t="s">
        <v>12</v>
      </c>
      <c r="H16" s="7">
        <v>45616</v>
      </c>
    </row>
    <row r="17" spans="1:8" x14ac:dyDescent="0.3">
      <c r="A17" s="5" t="s">
        <v>17</v>
      </c>
      <c r="B17" s="2" t="s">
        <v>18</v>
      </c>
      <c r="C17" s="3">
        <v>5.9</v>
      </c>
      <c r="D17" s="5">
        <v>55</v>
      </c>
      <c r="E17" s="5" t="s">
        <v>15</v>
      </c>
      <c r="F17" s="5" t="s">
        <v>16</v>
      </c>
      <c r="G17" s="5" t="s">
        <v>12</v>
      </c>
      <c r="H17" s="7">
        <v>45324</v>
      </c>
    </row>
    <row r="18" spans="1:8" x14ac:dyDescent="0.3">
      <c r="A18" s="5" t="s">
        <v>123</v>
      </c>
      <c r="B18" s="2" t="s">
        <v>124</v>
      </c>
      <c r="C18" s="3">
        <v>4.2</v>
      </c>
      <c r="D18" s="5">
        <v>60</v>
      </c>
      <c r="E18" s="5" t="s">
        <v>21</v>
      </c>
      <c r="F18" s="5" t="s">
        <v>125</v>
      </c>
      <c r="G18" s="5" t="s">
        <v>12</v>
      </c>
      <c r="H18" s="7">
        <v>45757</v>
      </c>
    </row>
    <row r="19" spans="1:8" x14ac:dyDescent="0.3">
      <c r="A19" s="5" t="s">
        <v>13</v>
      </c>
      <c r="B19" s="2" t="s">
        <v>14</v>
      </c>
      <c r="C19" s="3">
        <v>6.8</v>
      </c>
      <c r="D19" s="5">
        <v>60</v>
      </c>
      <c r="E19" s="5" t="s">
        <v>15</v>
      </c>
      <c r="F19" s="5" t="s">
        <v>16</v>
      </c>
      <c r="G19" s="5" t="s">
        <v>12</v>
      </c>
      <c r="H19" s="7">
        <v>45690</v>
      </c>
    </row>
    <row r="20" spans="1:8" x14ac:dyDescent="0.3">
      <c r="A20" s="5" t="s">
        <v>72</v>
      </c>
      <c r="B20" s="2" t="s">
        <v>73</v>
      </c>
      <c r="C20" s="3">
        <v>3.9</v>
      </c>
      <c r="D20" s="5">
        <v>85</v>
      </c>
      <c r="E20" s="5" t="s">
        <v>44</v>
      </c>
      <c r="F20" s="5" t="s">
        <v>74</v>
      </c>
      <c r="G20" s="5" t="s">
        <v>12</v>
      </c>
      <c r="H20" s="7">
        <v>45645</v>
      </c>
    </row>
    <row r="21" spans="1:8" x14ac:dyDescent="0.3">
      <c r="A21" s="5" t="s">
        <v>51</v>
      </c>
      <c r="B21" s="2" t="s">
        <v>52</v>
      </c>
      <c r="C21" s="3">
        <v>4.5</v>
      </c>
      <c r="D21" s="5">
        <v>90</v>
      </c>
      <c r="E21" s="5" t="s">
        <v>53</v>
      </c>
      <c r="F21" s="5" t="s">
        <v>54</v>
      </c>
      <c r="G21" s="5" t="s">
        <v>12</v>
      </c>
      <c r="H21" s="7">
        <v>45549</v>
      </c>
    </row>
    <row r="22" spans="1:8" x14ac:dyDescent="0.3">
      <c r="A22" s="5" t="s">
        <v>141</v>
      </c>
      <c r="B22" s="2" t="s">
        <v>142</v>
      </c>
      <c r="C22" s="3">
        <v>2.5</v>
      </c>
      <c r="D22" s="5">
        <v>140</v>
      </c>
      <c r="E22" s="5" t="s">
        <v>143</v>
      </c>
      <c r="F22" s="5" t="s">
        <v>74</v>
      </c>
      <c r="G22" s="5" t="s">
        <v>12</v>
      </c>
      <c r="H22" s="7">
        <f ca="1">TODAY()-5</f>
        <v>46081</v>
      </c>
    </row>
    <row r="23" spans="1:8" x14ac:dyDescent="0.3">
      <c r="A23" s="5" t="s">
        <v>85</v>
      </c>
      <c r="B23" s="2" t="s">
        <v>86</v>
      </c>
      <c r="C23" s="3">
        <v>1.8</v>
      </c>
      <c r="D23" s="5">
        <v>210</v>
      </c>
      <c r="E23" s="5" t="s">
        <v>44</v>
      </c>
      <c r="F23" s="5" t="s">
        <v>74</v>
      </c>
      <c r="G23" s="5" t="s">
        <v>12</v>
      </c>
      <c r="H23" s="7">
        <v>45847</v>
      </c>
    </row>
    <row r="24" spans="1:8" x14ac:dyDescent="0.3">
      <c r="A24" s="5" t="s">
        <v>58</v>
      </c>
      <c r="B24" s="2" t="s">
        <v>59</v>
      </c>
      <c r="C24" s="3">
        <v>6.5</v>
      </c>
      <c r="D24" s="5">
        <v>500</v>
      </c>
      <c r="E24" s="5" t="s">
        <v>44</v>
      </c>
      <c r="F24" s="5" t="s">
        <v>60</v>
      </c>
      <c r="G24" s="5" t="s">
        <v>12</v>
      </c>
      <c r="H24" s="7">
        <v>45383</v>
      </c>
    </row>
    <row r="25" spans="1:8" x14ac:dyDescent="0.3">
      <c r="A25" s="5" t="s">
        <v>95</v>
      </c>
      <c r="B25" s="2" t="s">
        <v>96</v>
      </c>
      <c r="C25" s="3">
        <v>3.2</v>
      </c>
      <c r="D25" s="5">
        <v>100</v>
      </c>
      <c r="E25" s="5" t="s">
        <v>53</v>
      </c>
      <c r="F25" s="5" t="s">
        <v>97</v>
      </c>
      <c r="G25" s="5" t="s">
        <v>98</v>
      </c>
      <c r="H25" s="7">
        <v>45695</v>
      </c>
    </row>
    <row r="26" spans="1:8" x14ac:dyDescent="0.3">
      <c r="A26" s="5" t="s">
        <v>111</v>
      </c>
      <c r="B26" s="2" t="s">
        <v>112</v>
      </c>
      <c r="C26" s="3">
        <v>2.9</v>
      </c>
      <c r="D26" s="5">
        <v>0</v>
      </c>
      <c r="E26" s="5" t="s">
        <v>31</v>
      </c>
      <c r="F26" s="5" t="s">
        <v>135</v>
      </c>
      <c r="G26" s="5" t="s">
        <v>33</v>
      </c>
      <c r="H26" s="7">
        <f ca="1">TODAY()-1</f>
        <v>46085</v>
      </c>
    </row>
    <row r="27" spans="1:8" x14ac:dyDescent="0.3">
      <c r="A27" s="5" t="s">
        <v>133</v>
      </c>
      <c r="B27" s="2" t="s">
        <v>134</v>
      </c>
      <c r="C27" s="3">
        <v>99</v>
      </c>
      <c r="D27" s="5">
        <v>7</v>
      </c>
      <c r="E27" s="5" t="s">
        <v>39</v>
      </c>
      <c r="F27" s="5" t="s">
        <v>135</v>
      </c>
      <c r="G27" s="5" t="s">
        <v>33</v>
      </c>
      <c r="H27" s="7">
        <v>45394</v>
      </c>
    </row>
    <row r="28" spans="1:8" x14ac:dyDescent="0.3">
      <c r="A28" s="5" t="s">
        <v>49</v>
      </c>
      <c r="B28" s="2" t="s">
        <v>50</v>
      </c>
      <c r="C28" s="3">
        <v>79</v>
      </c>
      <c r="D28" s="5">
        <v>8</v>
      </c>
      <c r="E28" s="5" t="s">
        <v>31</v>
      </c>
      <c r="F28" s="5" t="s">
        <v>135</v>
      </c>
      <c r="G28" s="5" t="s">
        <v>33</v>
      </c>
      <c r="H28" s="7">
        <v>45759</v>
      </c>
    </row>
    <row r="29" spans="1:8" x14ac:dyDescent="0.3">
      <c r="A29" s="5" t="s">
        <v>153</v>
      </c>
      <c r="B29" s="2" t="s">
        <v>154</v>
      </c>
      <c r="C29" s="3">
        <v>39.9</v>
      </c>
      <c r="D29" s="5">
        <v>13</v>
      </c>
      <c r="E29" s="5" t="s">
        <v>44</v>
      </c>
      <c r="F29" s="5" t="s">
        <v>32</v>
      </c>
      <c r="G29" s="5" t="s">
        <v>33</v>
      </c>
      <c r="H29" s="7">
        <v>45728</v>
      </c>
    </row>
    <row r="30" spans="1:8" x14ac:dyDescent="0.3">
      <c r="A30" s="5" t="s">
        <v>132</v>
      </c>
      <c r="B30" s="2" t="s">
        <v>62</v>
      </c>
      <c r="C30" s="3">
        <v>16.5</v>
      </c>
      <c r="D30" s="5">
        <v>19</v>
      </c>
      <c r="E30" s="5" t="s">
        <v>26</v>
      </c>
      <c r="F30" s="5" t="s">
        <v>135</v>
      </c>
      <c r="G30" s="5" t="s">
        <v>33</v>
      </c>
      <c r="H30" s="7">
        <v>45382</v>
      </c>
    </row>
    <row r="31" spans="1:8" x14ac:dyDescent="0.3">
      <c r="A31" s="5" t="s">
        <v>29</v>
      </c>
      <c r="B31" s="2" t="s">
        <v>30</v>
      </c>
      <c r="C31" s="3">
        <v>45</v>
      </c>
      <c r="D31" s="5">
        <v>20</v>
      </c>
      <c r="E31" s="5" t="s">
        <v>31</v>
      </c>
      <c r="F31" s="5" t="s">
        <v>32</v>
      </c>
      <c r="G31" s="5" t="s">
        <v>33</v>
      </c>
      <c r="H31" s="7">
        <v>45309</v>
      </c>
    </row>
    <row r="32" spans="1:8" x14ac:dyDescent="0.3">
      <c r="A32" s="5" t="s">
        <v>139</v>
      </c>
      <c r="B32" s="2" t="s">
        <v>140</v>
      </c>
      <c r="C32" s="3">
        <v>14.8</v>
      </c>
      <c r="D32" s="5">
        <v>23</v>
      </c>
      <c r="E32" s="5" t="s">
        <v>53</v>
      </c>
      <c r="F32" s="5" t="s">
        <v>135</v>
      </c>
      <c r="G32" s="5" t="s">
        <v>33</v>
      </c>
      <c r="H32" s="7">
        <v>45938</v>
      </c>
    </row>
    <row r="33" spans="1:8" x14ac:dyDescent="0.3">
      <c r="A33" s="5" t="s">
        <v>75</v>
      </c>
      <c r="B33" s="2" t="s">
        <v>76</v>
      </c>
      <c r="C33" s="3">
        <v>8.6999999999999993</v>
      </c>
      <c r="D33" s="5">
        <v>40</v>
      </c>
      <c r="E33" s="5" t="s">
        <v>56</v>
      </c>
      <c r="F33" s="5" t="s">
        <v>77</v>
      </c>
      <c r="G33" s="5" t="s">
        <v>33</v>
      </c>
      <c r="H33" s="7">
        <v>45602</v>
      </c>
    </row>
    <row r="34" spans="1:8" x14ac:dyDescent="0.3">
      <c r="A34" s="5" t="s">
        <v>42</v>
      </c>
      <c r="B34" s="2" t="s">
        <v>43</v>
      </c>
      <c r="C34" s="3">
        <v>9.9</v>
      </c>
      <c r="D34" s="5">
        <v>70</v>
      </c>
      <c r="E34" s="5" t="s">
        <v>44</v>
      </c>
      <c r="F34" s="5" t="s">
        <v>32</v>
      </c>
      <c r="G34" s="5" t="s">
        <v>33</v>
      </c>
      <c r="H34" s="7">
        <v>45700</v>
      </c>
    </row>
    <row r="35" spans="1:8" x14ac:dyDescent="0.3">
      <c r="A35" s="5" t="s">
        <v>78</v>
      </c>
      <c r="B35" s="2" t="s">
        <v>79</v>
      </c>
      <c r="C35" s="3">
        <v>7.5</v>
      </c>
      <c r="D35" s="5">
        <v>75</v>
      </c>
      <c r="E35" s="5" t="s">
        <v>53</v>
      </c>
      <c r="F35" s="5" t="s">
        <v>77</v>
      </c>
      <c r="G35" s="5" t="s">
        <v>33</v>
      </c>
      <c r="H35" s="7">
        <v>45510</v>
      </c>
    </row>
    <row r="36" spans="1:8" x14ac:dyDescent="0.3">
      <c r="A36" s="5" t="s">
        <v>144</v>
      </c>
      <c r="B36" s="2" t="s">
        <v>145</v>
      </c>
      <c r="C36" s="3">
        <v>0.8</v>
      </c>
      <c r="D36" s="5">
        <v>300</v>
      </c>
      <c r="E36" s="5" t="s">
        <v>146</v>
      </c>
      <c r="F36" s="5" t="s">
        <v>147</v>
      </c>
      <c r="G36" s="5" t="s">
        <v>33</v>
      </c>
      <c r="H36" s="7">
        <v>45530</v>
      </c>
    </row>
    <row r="37" spans="1:8" x14ac:dyDescent="0.3">
      <c r="A37" s="5" t="s">
        <v>37</v>
      </c>
      <c r="B37" s="2" t="s">
        <v>38</v>
      </c>
      <c r="C37" s="3">
        <v>18.75</v>
      </c>
      <c r="D37" s="5">
        <v>22</v>
      </c>
      <c r="E37" s="5" t="s">
        <v>39</v>
      </c>
      <c r="F37" s="5" t="s">
        <v>40</v>
      </c>
      <c r="G37" s="5" t="s">
        <v>41</v>
      </c>
      <c r="H37" s="7">
        <f ca="1">TODAY()</f>
        <v>46086</v>
      </c>
    </row>
    <row r="38" spans="1:8" x14ac:dyDescent="0.3">
      <c r="A38" s="5" t="s">
        <v>113</v>
      </c>
      <c r="B38" s="2" t="s">
        <v>114</v>
      </c>
      <c r="C38" s="3">
        <v>8.4</v>
      </c>
      <c r="D38" s="5">
        <v>40</v>
      </c>
      <c r="E38" s="5" t="s">
        <v>66</v>
      </c>
      <c r="F38" s="5" t="s">
        <v>115</v>
      </c>
      <c r="G38" s="5" t="s">
        <v>116</v>
      </c>
      <c r="H38" s="7">
        <v>45859</v>
      </c>
    </row>
    <row r="39" spans="1:8" x14ac:dyDescent="0.3">
      <c r="A39" s="5" t="s">
        <v>117</v>
      </c>
      <c r="B39" s="2" t="s">
        <v>158</v>
      </c>
      <c r="C39" s="3">
        <v>1.6</v>
      </c>
      <c r="D39" s="5">
        <v>130</v>
      </c>
      <c r="E39" s="5" t="s">
        <v>66</v>
      </c>
      <c r="F39" s="5" t="s">
        <v>115</v>
      </c>
      <c r="G39" s="5" t="s">
        <v>116</v>
      </c>
      <c r="H39" s="7">
        <v>45982</v>
      </c>
    </row>
    <row r="40" spans="1:8" x14ac:dyDescent="0.3">
      <c r="A40" s="5" t="s">
        <v>136</v>
      </c>
      <c r="B40" s="2" t="s">
        <v>137</v>
      </c>
      <c r="C40" s="3">
        <v>29.9</v>
      </c>
      <c r="D40" s="5">
        <v>0</v>
      </c>
      <c r="E40" s="5" t="s">
        <v>26</v>
      </c>
      <c r="F40" s="5" t="s">
        <v>138</v>
      </c>
      <c r="G40" s="5" t="s">
        <v>23</v>
      </c>
      <c r="H40" s="7">
        <f ca="1">TODAY()</f>
        <v>46086</v>
      </c>
    </row>
    <row r="41" spans="1:8" x14ac:dyDescent="0.3">
      <c r="A41" s="5" t="s">
        <v>80</v>
      </c>
      <c r="B41" s="2" t="s">
        <v>81</v>
      </c>
      <c r="C41" s="3">
        <v>59.99</v>
      </c>
      <c r="D41" s="5">
        <v>12</v>
      </c>
      <c r="E41" s="5" t="s">
        <v>21</v>
      </c>
      <c r="F41" s="5" t="s">
        <v>22</v>
      </c>
      <c r="G41" s="5" t="s">
        <v>23</v>
      </c>
      <c r="H41" s="7">
        <v>45866</v>
      </c>
    </row>
    <row r="42" spans="1:8" x14ac:dyDescent="0.3">
      <c r="A42" s="5" t="s">
        <v>118</v>
      </c>
      <c r="B42" s="2" t="s">
        <v>159</v>
      </c>
      <c r="C42" s="3">
        <v>49.9</v>
      </c>
      <c r="D42" s="5">
        <v>14</v>
      </c>
      <c r="E42" s="5" t="s">
        <v>109</v>
      </c>
      <c r="F42" s="5" t="s">
        <v>119</v>
      </c>
      <c r="G42" s="5" t="s">
        <v>23</v>
      </c>
      <c r="H42" s="7">
        <v>45964</v>
      </c>
    </row>
    <row r="43" spans="1:8" x14ac:dyDescent="0.3">
      <c r="A43" s="5" t="s">
        <v>19</v>
      </c>
      <c r="B43" s="2" t="s">
        <v>20</v>
      </c>
      <c r="C43" s="3">
        <v>89.99</v>
      </c>
      <c r="D43" s="5">
        <v>15</v>
      </c>
      <c r="E43" s="5" t="s">
        <v>21</v>
      </c>
      <c r="F43" s="5" t="s">
        <v>22</v>
      </c>
      <c r="G43" s="5" t="s">
        <v>23</v>
      </c>
      <c r="H43" s="7">
        <v>46019</v>
      </c>
    </row>
    <row r="44" spans="1:8" x14ac:dyDescent="0.3">
      <c r="A44" s="5" t="s">
        <v>99</v>
      </c>
      <c r="B44" s="2" t="s">
        <v>100</v>
      </c>
      <c r="C44" s="3">
        <v>19.899999999999999</v>
      </c>
      <c r="D44" s="5">
        <v>25</v>
      </c>
      <c r="E44" s="5" t="s">
        <v>44</v>
      </c>
      <c r="F44" s="5" t="s">
        <v>101</v>
      </c>
      <c r="G44" s="5" t="s">
        <v>23</v>
      </c>
      <c r="H44" s="7">
        <v>45386</v>
      </c>
    </row>
    <row r="45" spans="1:8" x14ac:dyDescent="0.3">
      <c r="A45" s="5" t="s">
        <v>107</v>
      </c>
      <c r="B45" s="2" t="s">
        <v>108</v>
      </c>
      <c r="C45" s="3">
        <v>15.5</v>
      </c>
      <c r="D45" s="5">
        <v>26</v>
      </c>
      <c r="E45" s="5" t="s">
        <v>109</v>
      </c>
      <c r="F45" s="5" t="s">
        <v>110</v>
      </c>
      <c r="G45" s="5" t="s">
        <v>23</v>
      </c>
      <c r="H45" s="7">
        <v>45533</v>
      </c>
    </row>
    <row r="46" spans="1:8" x14ac:dyDescent="0.3">
      <c r="A46" s="5" t="s">
        <v>34</v>
      </c>
      <c r="B46" s="2" t="s">
        <v>35</v>
      </c>
      <c r="C46" s="3">
        <v>14.2</v>
      </c>
      <c r="D46" s="5">
        <v>40</v>
      </c>
      <c r="E46" s="5" t="s">
        <v>10</v>
      </c>
      <c r="F46" s="5" t="s">
        <v>36</v>
      </c>
      <c r="G46" s="5" t="s">
        <v>23</v>
      </c>
      <c r="H46" s="7">
        <v>45693</v>
      </c>
    </row>
    <row r="47" spans="1:8" x14ac:dyDescent="0.3">
      <c r="A47" s="5" t="s">
        <v>55</v>
      </c>
      <c r="B47" s="2" t="s">
        <v>155</v>
      </c>
      <c r="C47" s="3">
        <v>7.8</v>
      </c>
      <c r="D47" s="5">
        <v>65</v>
      </c>
      <c r="E47" s="5" t="s">
        <v>56</v>
      </c>
      <c r="F47" s="5" t="s">
        <v>57</v>
      </c>
      <c r="G47" s="5" t="s">
        <v>23</v>
      </c>
      <c r="H47" s="7">
        <v>45573</v>
      </c>
    </row>
    <row r="48" spans="1:8" x14ac:dyDescent="0.3">
      <c r="A48" s="5" t="s">
        <v>67</v>
      </c>
      <c r="B48" s="2" t="s">
        <v>68</v>
      </c>
      <c r="C48" s="3">
        <v>6</v>
      </c>
      <c r="D48" s="5">
        <v>110</v>
      </c>
      <c r="E48" s="5" t="s">
        <v>31</v>
      </c>
      <c r="F48" s="5" t="s">
        <v>69</v>
      </c>
      <c r="G48" s="5" t="s">
        <v>23</v>
      </c>
      <c r="H48" s="7">
        <v>45354</v>
      </c>
    </row>
    <row r="49" spans="1:8" x14ac:dyDescent="0.3">
      <c r="A49" s="5" t="s">
        <v>64</v>
      </c>
      <c r="B49" s="2" t="s">
        <v>65</v>
      </c>
      <c r="C49" s="3">
        <v>4.8</v>
      </c>
      <c r="D49" s="5">
        <v>140</v>
      </c>
      <c r="E49" s="5" t="s">
        <v>66</v>
      </c>
      <c r="F49" s="5" t="s">
        <v>63</v>
      </c>
      <c r="G49" s="5" t="s">
        <v>23</v>
      </c>
      <c r="H49" s="7">
        <v>45592</v>
      </c>
    </row>
    <row r="50" spans="1:8" x14ac:dyDescent="0.3">
      <c r="A50" s="5" t="s">
        <v>61</v>
      </c>
      <c r="B50" s="2" t="s">
        <v>160</v>
      </c>
      <c r="C50" s="3">
        <v>5.2</v>
      </c>
      <c r="D50" s="5">
        <v>150</v>
      </c>
      <c r="E50" s="5" t="s">
        <v>31</v>
      </c>
      <c r="F50" s="5" t="s">
        <v>63</v>
      </c>
      <c r="G50" s="5" t="s">
        <v>23</v>
      </c>
      <c r="H50" s="7">
        <f ca="1">TODAY()-2</f>
        <v>46084</v>
      </c>
    </row>
    <row r="51" spans="1:8" x14ac:dyDescent="0.3">
      <c r="A51" s="5" t="s">
        <v>70</v>
      </c>
      <c r="B51" s="2" t="s">
        <v>71</v>
      </c>
      <c r="C51" s="3">
        <v>3.5</v>
      </c>
      <c r="D51" s="5">
        <v>200</v>
      </c>
      <c r="E51" s="5" t="s">
        <v>31</v>
      </c>
      <c r="F51" s="5" t="s">
        <v>69</v>
      </c>
      <c r="G51" s="5" t="s">
        <v>23</v>
      </c>
      <c r="H51" s="7">
        <v>45933</v>
      </c>
    </row>
  </sheetData>
  <conditionalFormatting sqref="B1:B1048576">
    <cfRule type="containsText" dxfId="38" priority="4" operator="containsText" text="viti">
      <formula>NOT(ISERROR(SEARCH("viti",B1)))</formula>
    </cfRule>
    <cfRule type="containsText" dxfId="37" priority="5" operator="containsText" text="bulloni">
      <formula>NOT(ISERROR(SEARCH("bulloni",B1)))</formula>
    </cfRule>
  </conditionalFormatting>
  <conditionalFormatting sqref="C1:C1048576">
    <cfRule type="cellIs" dxfId="36" priority="12" operator="lessThan">
      <formula>10</formula>
    </cfRule>
    <cfRule type="cellIs" dxfId="35" priority="13" operator="greaterThan">
      <formula>50</formula>
    </cfRule>
  </conditionalFormatting>
  <conditionalFormatting sqref="D1:D1048576">
    <cfRule type="cellIs" dxfId="34" priority="9" operator="greaterThan">
      <formula>100</formula>
    </cfRule>
    <cfRule type="cellIs" dxfId="33" priority="10" operator="equal">
      <formula>0</formula>
    </cfRule>
    <cfRule type="cellIs" dxfId="32" priority="11" operator="lessThan">
      <formula>50</formula>
    </cfRule>
  </conditionalFormatting>
  <conditionalFormatting sqref="G1:G1048576">
    <cfRule type="cellIs" dxfId="31" priority="6" operator="equal">
      <formula>"tedesca"</formula>
    </cfRule>
    <cfRule type="cellIs" dxfId="30" priority="7" operator="equal">
      <formula>"statunitense"</formula>
    </cfRule>
    <cfRule type="cellIs" dxfId="29" priority="8" operator="equal">
      <formula>"italiana"</formula>
    </cfRule>
  </conditionalFormatting>
  <conditionalFormatting sqref="H1:H1048576">
    <cfRule type="cellIs" dxfId="28" priority="1" operator="between">
      <formula>45658</formula>
      <formula>46022</formula>
    </cfRule>
    <cfRule type="timePeriod" dxfId="27" priority="2" timePeriod="today">
      <formula>FLOOR(H1,1)=TODAY()</formula>
    </cfRule>
    <cfRule type="timePeriod" dxfId="26" priority="3" timePeriod="thisWeek">
      <formula>AND(TODAY()-ROUNDDOWN(H1,0)&lt;=WEEKDAY(TODAY())-1,ROUNDDOWN(H1,0)-TODAY()&lt;=7-WEEKDAY(TODAY()))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6C14-6118-433E-9CC1-ECA59963000D}">
  <sheetPr>
    <tabColor rgb="FFFF0000"/>
    <pageSetUpPr fitToPage="1"/>
  </sheetPr>
  <dimension ref="A1:D63"/>
  <sheetViews>
    <sheetView zoomScale="150" zoomScaleNormal="150" workbookViewId="0">
      <selection activeCell="B3" sqref="B3"/>
    </sheetView>
  </sheetViews>
  <sheetFormatPr defaultRowHeight="13.2" x14ac:dyDescent="0.25"/>
  <cols>
    <col min="1" max="1" width="3" style="8" bestFit="1" customWidth="1"/>
    <col min="2" max="2" width="72.88671875" style="11" bestFit="1" customWidth="1"/>
    <col min="3" max="3" width="7.33203125" style="10" bestFit="1" customWidth="1"/>
    <col min="4" max="4" width="21.33203125" style="10" bestFit="1" customWidth="1"/>
    <col min="5" max="8" width="8.88671875" style="11"/>
    <col min="9" max="9" width="5.21875" style="11" customWidth="1"/>
    <col min="10" max="16384" width="8.88671875" style="11"/>
  </cols>
  <sheetData>
    <row r="1" spans="1:4" ht="17.399999999999999" x14ac:dyDescent="0.3">
      <c r="B1" s="9" t="s">
        <v>161</v>
      </c>
    </row>
    <row r="3" spans="1:4" x14ac:dyDescent="0.25">
      <c r="A3" s="8">
        <v>1</v>
      </c>
      <c r="B3" s="11" t="s">
        <v>169</v>
      </c>
    </row>
    <row r="4" spans="1:4" ht="14.4" x14ac:dyDescent="0.3">
      <c r="B4" s="11" t="s">
        <v>162</v>
      </c>
      <c r="C4" s="4" t="s">
        <v>144</v>
      </c>
      <c r="D4" s="21" t="s">
        <v>145</v>
      </c>
    </row>
    <row r="6" spans="1:4" x14ac:dyDescent="0.25">
      <c r="A6" s="8">
        <v>2</v>
      </c>
      <c r="B6" s="11" t="s">
        <v>170</v>
      </c>
    </row>
    <row r="7" spans="1:4" ht="14.4" x14ac:dyDescent="0.3">
      <c r="B7" s="11" t="s">
        <v>163</v>
      </c>
      <c r="C7" s="4" t="s">
        <v>58</v>
      </c>
      <c r="D7" s="21" t="s">
        <v>59</v>
      </c>
    </row>
    <row r="8" spans="1:4" ht="14.4" x14ac:dyDescent="0.3">
      <c r="C8" s="22"/>
      <c r="D8" s="23"/>
    </row>
    <row r="9" spans="1:4" ht="14.4" x14ac:dyDescent="0.3">
      <c r="A9" s="8">
        <v>3</v>
      </c>
      <c r="B9" s="11" t="s">
        <v>199</v>
      </c>
      <c r="C9" s="22"/>
      <c r="D9" s="23"/>
    </row>
    <row r="10" spans="1:4" ht="14.4" x14ac:dyDescent="0.3">
      <c r="B10" s="11" t="s">
        <v>200</v>
      </c>
      <c r="C10" s="4" t="s">
        <v>29</v>
      </c>
      <c r="D10" s="21" t="s">
        <v>30</v>
      </c>
    </row>
    <row r="12" spans="1:4" x14ac:dyDescent="0.25">
      <c r="A12" s="8">
        <v>4</v>
      </c>
      <c r="B12" s="11" t="s">
        <v>171</v>
      </c>
    </row>
    <row r="13" spans="1:4" ht="14.4" x14ac:dyDescent="0.3">
      <c r="B13" s="11" t="s">
        <v>164</v>
      </c>
      <c r="C13" s="4" t="s">
        <v>82</v>
      </c>
      <c r="D13" s="21" t="s">
        <v>156</v>
      </c>
    </row>
    <row r="15" spans="1:4" ht="17.399999999999999" x14ac:dyDescent="0.3">
      <c r="B15" s="9" t="s">
        <v>165</v>
      </c>
      <c r="C15" s="12" t="s">
        <v>166</v>
      </c>
      <c r="D15" s="12" t="s">
        <v>167</v>
      </c>
    </row>
    <row r="16" spans="1:4" ht="13.8" thickBot="1" x14ac:dyDescent="0.3"/>
    <row r="17" spans="1:4" ht="13.8" thickBot="1" x14ac:dyDescent="0.3">
      <c r="A17" s="8">
        <v>1</v>
      </c>
      <c r="B17" s="11" t="s">
        <v>172</v>
      </c>
      <c r="C17" s="13">
        <v>20</v>
      </c>
      <c r="D17" s="14">
        <v>1561</v>
      </c>
    </row>
    <row r="18" spans="1:4" ht="13.8" thickBot="1" x14ac:dyDescent="0.3"/>
    <row r="19" spans="1:4" ht="13.8" thickBot="1" x14ac:dyDescent="0.3">
      <c r="A19" s="8">
        <v>2</v>
      </c>
      <c r="B19" s="11" t="s">
        <v>175</v>
      </c>
      <c r="C19" s="13">
        <v>6</v>
      </c>
      <c r="D19" s="14">
        <v>61</v>
      </c>
    </row>
    <row r="20" spans="1:4" ht="13.8" thickBot="1" x14ac:dyDescent="0.3"/>
    <row r="21" spans="1:4" ht="13.8" thickBot="1" x14ac:dyDescent="0.3">
      <c r="A21" s="8">
        <v>3</v>
      </c>
      <c r="B21" s="11" t="s">
        <v>173</v>
      </c>
      <c r="C21" s="13">
        <v>8</v>
      </c>
      <c r="D21" s="14">
        <v>628</v>
      </c>
    </row>
    <row r="22" spans="1:4" ht="13.8" thickBot="1" x14ac:dyDescent="0.3"/>
    <row r="23" spans="1:4" ht="13.8" thickBot="1" x14ac:dyDescent="0.3">
      <c r="A23" s="8">
        <v>4</v>
      </c>
      <c r="B23" s="11" t="s">
        <v>174</v>
      </c>
      <c r="C23" s="13">
        <v>15</v>
      </c>
      <c r="D23" s="14">
        <v>351</v>
      </c>
    </row>
    <row r="24" spans="1:4" ht="13.8" thickBot="1" x14ac:dyDescent="0.3"/>
    <row r="25" spans="1:4" ht="13.8" thickBot="1" x14ac:dyDescent="0.3">
      <c r="A25" s="8">
        <v>5</v>
      </c>
      <c r="B25" s="11" t="s">
        <v>176</v>
      </c>
      <c r="C25" s="13">
        <v>8</v>
      </c>
      <c r="D25" s="14">
        <v>205</v>
      </c>
    </row>
    <row r="26" spans="1:4" ht="13.8" thickBot="1" x14ac:dyDescent="0.3"/>
    <row r="27" spans="1:4" ht="13.8" thickBot="1" x14ac:dyDescent="0.3">
      <c r="A27" s="8">
        <v>6</v>
      </c>
      <c r="B27" s="11" t="s">
        <v>177</v>
      </c>
      <c r="C27" s="13">
        <v>4</v>
      </c>
      <c r="D27" s="14">
        <v>345</v>
      </c>
    </row>
    <row r="28" spans="1:4" ht="13.8" thickBot="1" x14ac:dyDescent="0.3"/>
    <row r="29" spans="1:4" ht="13.8" thickBot="1" x14ac:dyDescent="0.3">
      <c r="A29" s="8">
        <v>7</v>
      </c>
      <c r="B29" s="11" t="s">
        <v>178</v>
      </c>
      <c r="C29" s="13">
        <v>22</v>
      </c>
      <c r="D29" s="14">
        <v>1334</v>
      </c>
    </row>
    <row r="30" spans="1:4" ht="13.8" thickBot="1" x14ac:dyDescent="0.3"/>
    <row r="31" spans="1:4" ht="13.8" thickBot="1" x14ac:dyDescent="0.3">
      <c r="A31" s="8">
        <v>8</v>
      </c>
      <c r="B31" s="11" t="s">
        <v>179</v>
      </c>
      <c r="C31" s="13">
        <v>6</v>
      </c>
      <c r="D31" s="14">
        <v>270</v>
      </c>
    </row>
    <row r="32" spans="1:4" ht="13.8" thickBot="1" x14ac:dyDescent="0.3"/>
    <row r="33" spans="1:4" ht="13.8" thickBot="1" x14ac:dyDescent="0.3">
      <c r="A33" s="8">
        <v>9</v>
      </c>
      <c r="B33" s="11" t="s">
        <v>180</v>
      </c>
      <c r="C33" s="13">
        <v>3</v>
      </c>
      <c r="D33" s="14">
        <v>39</v>
      </c>
    </row>
    <row r="34" spans="1:4" ht="13.8" thickBot="1" x14ac:dyDescent="0.3"/>
    <row r="35" spans="1:4" ht="13.8" thickBot="1" x14ac:dyDescent="0.3">
      <c r="A35" s="8">
        <v>10</v>
      </c>
      <c r="B35" s="11" t="s">
        <v>185</v>
      </c>
      <c r="C35" s="13">
        <v>30</v>
      </c>
      <c r="D35" s="14">
        <v>1854</v>
      </c>
    </row>
    <row r="36" spans="1:4" ht="13.8" thickBot="1" x14ac:dyDescent="0.3"/>
    <row r="37" spans="1:4" ht="13.8" thickBot="1" x14ac:dyDescent="0.3">
      <c r="A37" s="8">
        <v>11</v>
      </c>
      <c r="B37" s="11" t="s">
        <v>181</v>
      </c>
      <c r="C37" s="13">
        <v>3</v>
      </c>
      <c r="D37" s="14">
        <v>0</v>
      </c>
    </row>
    <row r="39" spans="1:4" ht="13.8" thickBot="1" x14ac:dyDescent="0.3"/>
    <row r="40" spans="1:4" x14ac:dyDescent="0.25">
      <c r="A40" s="8">
        <v>12</v>
      </c>
      <c r="B40" s="11" t="s">
        <v>182</v>
      </c>
      <c r="C40" s="15">
        <v>5</v>
      </c>
      <c r="D40" s="16">
        <v>513</v>
      </c>
    </row>
    <row r="41" spans="1:4" x14ac:dyDescent="0.25">
      <c r="B41" s="11" t="s">
        <v>183</v>
      </c>
      <c r="C41" s="17">
        <v>5</v>
      </c>
      <c r="D41" s="18">
        <v>234</v>
      </c>
    </row>
    <row r="42" spans="1:4" x14ac:dyDescent="0.25">
      <c r="B42" s="11" t="s">
        <v>184</v>
      </c>
      <c r="C42" s="17">
        <v>10</v>
      </c>
      <c r="D42" s="18">
        <v>747</v>
      </c>
    </row>
    <row r="45" spans="1:4" ht="17.399999999999999" x14ac:dyDescent="0.3">
      <c r="B45" s="9" t="s">
        <v>168</v>
      </c>
    </row>
    <row r="47" spans="1:4" x14ac:dyDescent="0.25">
      <c r="A47" s="8">
        <v>1</v>
      </c>
      <c r="B47" s="11" t="s">
        <v>186</v>
      </c>
    </row>
    <row r="48" spans="1:4" x14ac:dyDescent="0.25">
      <c r="B48" s="11" t="s">
        <v>187</v>
      </c>
    </row>
    <row r="50" spans="1:2" x14ac:dyDescent="0.25">
      <c r="A50" s="8">
        <v>2</v>
      </c>
      <c r="B50" s="11" t="s">
        <v>189</v>
      </c>
    </row>
    <row r="51" spans="1:2" x14ac:dyDescent="0.25">
      <c r="B51" s="11" t="s">
        <v>195</v>
      </c>
    </row>
    <row r="52" spans="1:2" x14ac:dyDescent="0.25">
      <c r="B52" s="11" t="s">
        <v>188</v>
      </c>
    </row>
    <row r="54" spans="1:2" x14ac:dyDescent="0.25">
      <c r="A54" s="8">
        <v>3</v>
      </c>
      <c r="B54" s="11" t="s">
        <v>190</v>
      </c>
    </row>
    <row r="55" spans="1:2" x14ac:dyDescent="0.25">
      <c r="B55" s="11" t="s">
        <v>191</v>
      </c>
    </row>
    <row r="56" spans="1:2" x14ac:dyDescent="0.25">
      <c r="B56" s="11" t="s">
        <v>192</v>
      </c>
    </row>
    <row r="57" spans="1:2" s="10" customFormat="1" x14ac:dyDescent="0.25">
      <c r="A57" s="8"/>
      <c r="B57" s="11"/>
    </row>
    <row r="58" spans="1:2" x14ac:dyDescent="0.25">
      <c r="A58" s="8">
        <v>4</v>
      </c>
      <c r="B58" s="11" t="s">
        <v>193</v>
      </c>
    </row>
    <row r="59" spans="1:2" x14ac:dyDescent="0.25">
      <c r="B59" s="11" t="s">
        <v>194</v>
      </c>
    </row>
    <row r="61" spans="1:2" x14ac:dyDescent="0.25">
      <c r="A61" s="8">
        <v>5</v>
      </c>
      <c r="B61" s="11" t="s">
        <v>196</v>
      </c>
    </row>
    <row r="62" spans="1:2" x14ac:dyDescent="0.25">
      <c r="B62" s="11" t="s">
        <v>198</v>
      </c>
    </row>
    <row r="63" spans="1:2" x14ac:dyDescent="0.25">
      <c r="B63" s="11" t="s">
        <v>197</v>
      </c>
    </row>
  </sheetData>
  <sheetProtection sheet="1" objects="1" scenarios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200" verticalDpi="200" r:id="rId1"/>
  <headerFooter>
    <oddHeader>&amp;L&amp;D&amp;R&amp;P/&amp;N</oddHead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Magazzino Ferramenta</vt:lpstr>
      <vt:lpstr>Testo</vt:lpstr>
      <vt:lpstr>Soluz. Form. Cond.</vt:lpstr>
      <vt:lpstr>SOLUZIONE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Alessandro Bevilacqua</cp:lastModifiedBy>
  <dcterms:created xsi:type="dcterms:W3CDTF">2026-03-04T07:55:22Z</dcterms:created>
  <dcterms:modified xsi:type="dcterms:W3CDTF">2026-03-05T17:58:55Z</dcterms:modified>
</cp:coreProperties>
</file>